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8FAC22-194D-4786-9632-9E1E55F6F63B}" xr6:coauthVersionLast="47" xr6:coauthVersionMax="47" xr10:uidLastSave="{00000000-0000-0000-0000-000000000000}"/>
  <bookViews>
    <workbookView xWindow="-120" yWindow="-120" windowWidth="29040" windowHeight="15840" xr2:uid="{79EE7EAF-DBEC-462C-A8A0-C65211AC2EF4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(remuneraci'!$A$1:$N$250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0" i="1" l="1"/>
  <c r="N110" i="1" s="1"/>
  <c r="N243" i="1" l="1"/>
  <c r="N239" i="1"/>
  <c r="N68" i="1"/>
  <c r="M68" i="1"/>
  <c r="M28" i="1"/>
  <c r="N28" i="1" s="1"/>
  <c r="M27" i="1"/>
  <c r="N27" i="1" s="1"/>
  <c r="N20" i="1"/>
  <c r="N19" i="1"/>
  <c r="N255" i="1" l="1"/>
  <c r="N254" i="1"/>
  <c r="N253" i="1"/>
  <c r="N252" i="1"/>
  <c r="N251" i="1"/>
  <c r="N241" i="1" l="1"/>
  <c r="N242" i="1"/>
  <c r="H241" i="1"/>
  <c r="G241" i="1"/>
  <c r="G63" i="1" l="1"/>
  <c r="H63" i="1"/>
  <c r="N63" i="1"/>
  <c r="N152" i="1"/>
  <c r="N246" i="1"/>
  <c r="N237" i="1"/>
  <c r="G242" i="1"/>
  <c r="G93" i="1" l="1"/>
  <c r="H93" i="1"/>
  <c r="N93" i="1"/>
  <c r="G94" i="1"/>
  <c r="H94" i="1"/>
  <c r="N94" i="1"/>
  <c r="G95" i="1"/>
  <c r="H95" i="1"/>
  <c r="N95" i="1"/>
  <c r="G96" i="1"/>
  <c r="H96" i="1"/>
  <c r="N96" i="1"/>
  <c r="G97" i="1"/>
  <c r="H97" i="1"/>
  <c r="N97" i="1"/>
  <c r="G98" i="1"/>
  <c r="H98" i="1"/>
  <c r="N98" i="1"/>
  <c r="G99" i="1"/>
  <c r="H99" i="1"/>
  <c r="N99" i="1"/>
  <c r="G100" i="1"/>
  <c r="H100" i="1"/>
  <c r="N100" i="1"/>
  <c r="G101" i="1"/>
  <c r="H101" i="1"/>
  <c r="N101" i="1"/>
  <c r="G102" i="1"/>
  <c r="H102" i="1"/>
  <c r="N102" i="1"/>
  <c r="G103" i="1"/>
  <c r="H103" i="1"/>
  <c r="N103" i="1"/>
  <c r="G104" i="1"/>
  <c r="H104" i="1"/>
  <c r="N104" i="1"/>
  <c r="G105" i="1"/>
  <c r="H105" i="1"/>
  <c r="N105" i="1"/>
  <c r="G106" i="1"/>
  <c r="H106" i="1"/>
  <c r="N106" i="1"/>
  <c r="G107" i="1"/>
  <c r="H107" i="1"/>
  <c r="N107" i="1"/>
  <c r="G108" i="1"/>
  <c r="H108" i="1"/>
  <c r="N108" i="1"/>
  <c r="G109" i="1"/>
  <c r="H109" i="1"/>
  <c r="N109" i="1"/>
  <c r="G110" i="1"/>
  <c r="H110" i="1"/>
  <c r="G111" i="1"/>
  <c r="H111" i="1"/>
  <c r="N111" i="1"/>
  <c r="G112" i="1"/>
  <c r="H112" i="1"/>
  <c r="N112" i="1"/>
  <c r="G113" i="1"/>
  <c r="H113" i="1"/>
  <c r="N113" i="1"/>
  <c r="G114" i="1"/>
  <c r="H114" i="1"/>
  <c r="N114" i="1"/>
  <c r="G115" i="1"/>
  <c r="H115" i="1"/>
  <c r="N115" i="1"/>
  <c r="G116" i="1"/>
  <c r="H116" i="1"/>
  <c r="N116" i="1"/>
  <c r="G117" i="1"/>
  <c r="H117" i="1"/>
  <c r="N117" i="1"/>
  <c r="G118" i="1"/>
  <c r="H118" i="1"/>
  <c r="N118" i="1"/>
  <c r="G119" i="1"/>
  <c r="H119" i="1"/>
  <c r="N119" i="1"/>
  <c r="G120" i="1"/>
  <c r="H120" i="1"/>
  <c r="N120" i="1"/>
  <c r="G121" i="1"/>
  <c r="H121" i="1"/>
  <c r="N121" i="1"/>
  <c r="G122" i="1"/>
  <c r="H122" i="1"/>
  <c r="N122" i="1"/>
  <c r="G123" i="1"/>
  <c r="H123" i="1"/>
  <c r="N123" i="1"/>
  <c r="G124" i="1"/>
  <c r="H124" i="1"/>
  <c r="N124" i="1"/>
  <c r="G125" i="1"/>
  <c r="H125" i="1"/>
  <c r="N125" i="1"/>
  <c r="G126" i="1"/>
  <c r="H126" i="1"/>
  <c r="N126" i="1"/>
  <c r="G127" i="1"/>
  <c r="H127" i="1"/>
  <c r="N127" i="1"/>
  <c r="G128" i="1"/>
  <c r="H128" i="1"/>
  <c r="N128" i="1"/>
  <c r="G129" i="1"/>
  <c r="H129" i="1"/>
  <c r="N129" i="1"/>
  <c r="G130" i="1"/>
  <c r="H130" i="1"/>
  <c r="N130" i="1"/>
  <c r="G131" i="1"/>
  <c r="H131" i="1"/>
  <c r="N131" i="1"/>
  <c r="G132" i="1"/>
  <c r="H132" i="1"/>
  <c r="N132" i="1"/>
  <c r="G133" i="1"/>
  <c r="H133" i="1"/>
  <c r="N133" i="1"/>
  <c r="G134" i="1"/>
  <c r="H134" i="1"/>
  <c r="N134" i="1"/>
  <c r="G135" i="1"/>
  <c r="H135" i="1"/>
  <c r="N135" i="1"/>
  <c r="G136" i="1"/>
  <c r="H136" i="1"/>
  <c r="N136" i="1"/>
  <c r="G137" i="1"/>
  <c r="H137" i="1"/>
  <c r="N137" i="1"/>
  <c r="G138" i="1"/>
  <c r="H138" i="1"/>
  <c r="N138" i="1"/>
  <c r="G139" i="1"/>
  <c r="H139" i="1"/>
  <c r="N139" i="1"/>
  <c r="G140" i="1"/>
  <c r="H140" i="1"/>
  <c r="N140" i="1"/>
  <c r="G141" i="1"/>
  <c r="H141" i="1"/>
  <c r="N141" i="1"/>
  <c r="G142" i="1"/>
  <c r="H142" i="1"/>
  <c r="N142" i="1"/>
  <c r="G143" i="1"/>
  <c r="H143" i="1"/>
  <c r="N143" i="1"/>
  <c r="G144" i="1"/>
  <c r="H144" i="1"/>
  <c r="N144" i="1"/>
  <c r="G145" i="1"/>
  <c r="H145" i="1"/>
  <c r="N145" i="1"/>
  <c r="G146" i="1"/>
  <c r="H146" i="1"/>
  <c r="N146" i="1"/>
  <c r="G147" i="1"/>
  <c r="H147" i="1"/>
  <c r="N147" i="1"/>
  <c r="G148" i="1"/>
  <c r="H148" i="1"/>
  <c r="N148" i="1"/>
  <c r="G149" i="1"/>
  <c r="H149" i="1"/>
  <c r="N149" i="1"/>
  <c r="G150" i="1"/>
  <c r="H150" i="1"/>
  <c r="N150" i="1"/>
  <c r="G151" i="1"/>
  <c r="H151" i="1"/>
  <c r="N151" i="1"/>
  <c r="G152" i="1"/>
  <c r="H152" i="1"/>
  <c r="G153" i="1"/>
  <c r="H153" i="1"/>
  <c r="N153" i="1"/>
  <c r="G154" i="1"/>
  <c r="H154" i="1"/>
  <c r="N154" i="1"/>
  <c r="G155" i="1"/>
  <c r="H155" i="1"/>
  <c r="N155" i="1"/>
  <c r="G156" i="1"/>
  <c r="H156" i="1"/>
  <c r="N156" i="1"/>
  <c r="G157" i="1"/>
  <c r="H157" i="1"/>
  <c r="N157" i="1"/>
  <c r="G158" i="1"/>
  <c r="H158" i="1"/>
  <c r="N158" i="1"/>
  <c r="G159" i="1"/>
  <c r="H159" i="1"/>
  <c r="N159" i="1"/>
  <c r="G160" i="1"/>
  <c r="H160" i="1"/>
  <c r="N160" i="1"/>
  <c r="G161" i="1"/>
  <c r="H161" i="1"/>
  <c r="N161" i="1"/>
  <c r="G162" i="1"/>
  <c r="H162" i="1"/>
  <c r="N162" i="1"/>
  <c r="G163" i="1"/>
  <c r="H163" i="1"/>
  <c r="N163" i="1"/>
  <c r="G164" i="1"/>
  <c r="H164" i="1"/>
  <c r="N164" i="1"/>
  <c r="G165" i="1"/>
  <c r="H165" i="1"/>
  <c r="N165" i="1"/>
  <c r="G166" i="1"/>
  <c r="H166" i="1"/>
  <c r="N166" i="1"/>
  <c r="G167" i="1"/>
  <c r="H167" i="1"/>
  <c r="N167" i="1"/>
  <c r="G168" i="1"/>
  <c r="H168" i="1"/>
  <c r="N168" i="1"/>
  <c r="G169" i="1"/>
  <c r="H169" i="1"/>
  <c r="N169" i="1"/>
  <c r="G170" i="1"/>
  <c r="H170" i="1"/>
  <c r="N170" i="1"/>
  <c r="G171" i="1"/>
  <c r="H171" i="1"/>
  <c r="N171" i="1"/>
  <c r="G172" i="1"/>
  <c r="H172" i="1"/>
  <c r="N172" i="1"/>
  <c r="G173" i="1"/>
  <c r="H173" i="1"/>
  <c r="N173" i="1"/>
  <c r="G174" i="1"/>
  <c r="H174" i="1"/>
  <c r="N174" i="1"/>
  <c r="G175" i="1"/>
  <c r="H175" i="1"/>
  <c r="N175" i="1"/>
  <c r="G176" i="1"/>
  <c r="H176" i="1"/>
  <c r="N176" i="1"/>
  <c r="G177" i="1"/>
  <c r="H177" i="1"/>
  <c r="N177" i="1"/>
  <c r="G178" i="1"/>
  <c r="H178" i="1"/>
  <c r="N178" i="1"/>
  <c r="G179" i="1"/>
  <c r="H179" i="1"/>
  <c r="N179" i="1"/>
  <c r="G180" i="1"/>
  <c r="H180" i="1"/>
  <c r="N180" i="1"/>
  <c r="G181" i="1"/>
  <c r="H181" i="1"/>
  <c r="N181" i="1"/>
  <c r="G182" i="1"/>
  <c r="H182" i="1"/>
  <c r="N182" i="1"/>
  <c r="G183" i="1"/>
  <c r="H183" i="1"/>
  <c r="N183" i="1"/>
  <c r="G184" i="1"/>
  <c r="H184" i="1"/>
  <c r="N184" i="1"/>
  <c r="G185" i="1"/>
  <c r="H185" i="1"/>
  <c r="N185" i="1"/>
  <c r="G186" i="1"/>
  <c r="H186" i="1"/>
  <c r="N186" i="1"/>
  <c r="G187" i="1"/>
  <c r="H187" i="1"/>
  <c r="N187" i="1"/>
  <c r="G188" i="1"/>
  <c r="H188" i="1"/>
  <c r="N188" i="1"/>
  <c r="G189" i="1"/>
  <c r="H189" i="1"/>
  <c r="N189" i="1"/>
  <c r="G190" i="1"/>
  <c r="H190" i="1"/>
  <c r="N190" i="1"/>
  <c r="G191" i="1"/>
  <c r="H191" i="1"/>
  <c r="N191" i="1"/>
  <c r="G192" i="1"/>
  <c r="H192" i="1"/>
  <c r="N192" i="1"/>
  <c r="G193" i="1"/>
  <c r="H193" i="1"/>
  <c r="N193" i="1"/>
  <c r="G194" i="1"/>
  <c r="H194" i="1"/>
  <c r="N194" i="1"/>
  <c r="G195" i="1"/>
  <c r="H195" i="1"/>
  <c r="N195" i="1"/>
  <c r="G196" i="1"/>
  <c r="H196" i="1"/>
  <c r="N196" i="1"/>
  <c r="G197" i="1"/>
  <c r="H197" i="1"/>
  <c r="N197" i="1"/>
  <c r="G198" i="1"/>
  <c r="H198" i="1"/>
  <c r="N198" i="1"/>
  <c r="G199" i="1"/>
  <c r="H199" i="1"/>
  <c r="N199" i="1"/>
  <c r="G200" i="1"/>
  <c r="H200" i="1"/>
  <c r="N200" i="1"/>
  <c r="G201" i="1"/>
  <c r="H201" i="1"/>
  <c r="N201" i="1"/>
  <c r="G202" i="1"/>
  <c r="H202" i="1"/>
  <c r="N202" i="1"/>
  <c r="G203" i="1"/>
  <c r="H203" i="1"/>
  <c r="N203" i="1"/>
  <c r="G204" i="1"/>
  <c r="H204" i="1"/>
  <c r="N204" i="1"/>
  <c r="G205" i="1"/>
  <c r="H205" i="1"/>
  <c r="N205" i="1"/>
  <c r="G206" i="1"/>
  <c r="H206" i="1"/>
  <c r="N206" i="1"/>
  <c r="G207" i="1"/>
  <c r="H207" i="1"/>
  <c r="N207" i="1"/>
  <c r="G208" i="1"/>
  <c r="H208" i="1"/>
  <c r="N208" i="1"/>
  <c r="G209" i="1"/>
  <c r="H209" i="1"/>
  <c r="N209" i="1"/>
  <c r="G210" i="1"/>
  <c r="H210" i="1"/>
  <c r="N210" i="1"/>
  <c r="G211" i="1"/>
  <c r="H211" i="1"/>
  <c r="N211" i="1"/>
  <c r="G212" i="1"/>
  <c r="H212" i="1"/>
  <c r="N212" i="1"/>
  <c r="G213" i="1"/>
  <c r="H213" i="1"/>
  <c r="N213" i="1"/>
  <c r="G214" i="1"/>
  <c r="H214" i="1"/>
  <c r="N214" i="1"/>
  <c r="G215" i="1"/>
  <c r="H215" i="1"/>
  <c r="N215" i="1"/>
  <c r="G216" i="1"/>
  <c r="H216" i="1"/>
  <c r="N216" i="1"/>
  <c r="G217" i="1"/>
  <c r="H217" i="1"/>
  <c r="N217" i="1"/>
  <c r="G218" i="1"/>
  <c r="H218" i="1"/>
  <c r="N218" i="1"/>
  <c r="G219" i="1"/>
  <c r="H219" i="1"/>
  <c r="N219" i="1"/>
  <c r="G220" i="1"/>
  <c r="H220" i="1"/>
  <c r="N220" i="1"/>
  <c r="G221" i="1"/>
  <c r="H221" i="1"/>
  <c r="N221" i="1"/>
  <c r="G222" i="1"/>
  <c r="H222" i="1"/>
  <c r="N222" i="1"/>
  <c r="G223" i="1"/>
  <c r="H223" i="1"/>
  <c r="N223" i="1"/>
  <c r="G224" i="1"/>
  <c r="H224" i="1"/>
  <c r="N224" i="1"/>
  <c r="G225" i="1"/>
  <c r="H225" i="1"/>
  <c r="N225" i="1"/>
  <c r="G226" i="1"/>
  <c r="H226" i="1"/>
  <c r="N226" i="1"/>
  <c r="G227" i="1"/>
  <c r="H227" i="1"/>
  <c r="N227" i="1"/>
  <c r="G228" i="1"/>
  <c r="H228" i="1"/>
  <c r="N228" i="1"/>
  <c r="G229" i="1"/>
  <c r="H229" i="1"/>
  <c r="N229" i="1"/>
  <c r="G230" i="1"/>
  <c r="H230" i="1"/>
  <c r="N230" i="1"/>
  <c r="G231" i="1"/>
  <c r="H231" i="1"/>
  <c r="N231" i="1"/>
  <c r="G232" i="1"/>
  <c r="H232" i="1"/>
  <c r="N232" i="1"/>
  <c r="G233" i="1"/>
  <c r="H233" i="1"/>
  <c r="N233" i="1"/>
  <c r="G234" i="1"/>
  <c r="H234" i="1"/>
  <c r="N234" i="1"/>
  <c r="G235" i="1"/>
  <c r="H235" i="1"/>
  <c r="N235" i="1"/>
  <c r="G236" i="1"/>
  <c r="H236" i="1"/>
  <c r="N236" i="1"/>
  <c r="G237" i="1"/>
  <c r="H237" i="1"/>
  <c r="G238" i="1"/>
  <c r="H238" i="1"/>
  <c r="N238" i="1"/>
  <c r="G239" i="1"/>
  <c r="H239" i="1"/>
  <c r="G240" i="1"/>
  <c r="H240" i="1"/>
  <c r="N240" i="1"/>
  <c r="H242" i="1"/>
  <c r="G243" i="1"/>
  <c r="H243" i="1"/>
  <c r="G244" i="1"/>
  <c r="H244" i="1"/>
  <c r="N244" i="1"/>
  <c r="G245" i="1"/>
  <c r="H245" i="1"/>
  <c r="N245" i="1"/>
  <c r="G246" i="1"/>
  <c r="H246" i="1"/>
  <c r="G247" i="1"/>
  <c r="H247" i="1"/>
  <c r="N247" i="1"/>
  <c r="G248" i="1"/>
  <c r="H248" i="1"/>
  <c r="N248" i="1"/>
  <c r="G249" i="1"/>
  <c r="H249" i="1"/>
  <c r="N249" i="1"/>
  <c r="G250" i="1"/>
  <c r="H250" i="1"/>
  <c r="N250" i="1"/>
  <c r="G79" i="1"/>
  <c r="H79" i="1"/>
  <c r="N79" i="1"/>
  <c r="G80" i="1"/>
  <c r="H80" i="1"/>
  <c r="N80" i="1"/>
  <c r="G81" i="1"/>
  <c r="H81" i="1"/>
  <c r="N81" i="1"/>
  <c r="G82" i="1"/>
  <c r="H82" i="1"/>
  <c r="N82" i="1"/>
  <c r="G83" i="1"/>
  <c r="H83" i="1"/>
  <c r="N83" i="1"/>
  <c r="G84" i="1"/>
  <c r="H84" i="1"/>
  <c r="N84" i="1"/>
  <c r="G85" i="1"/>
  <c r="H85" i="1"/>
  <c r="N85" i="1"/>
  <c r="G86" i="1"/>
  <c r="H86" i="1"/>
  <c r="N86" i="1"/>
  <c r="G87" i="1"/>
  <c r="H87" i="1"/>
  <c r="N87" i="1"/>
  <c r="G88" i="1"/>
  <c r="H88" i="1"/>
  <c r="N88" i="1"/>
  <c r="G89" i="1"/>
  <c r="H89" i="1"/>
  <c r="N89" i="1"/>
  <c r="G90" i="1"/>
  <c r="H90" i="1"/>
  <c r="N90" i="1"/>
  <c r="G91" i="1"/>
  <c r="H91" i="1"/>
  <c r="N91" i="1"/>
  <c r="G92" i="1"/>
  <c r="H92" i="1"/>
  <c r="N92" i="1"/>
  <c r="G64" i="1" l="1"/>
  <c r="H64" i="1"/>
  <c r="N64" i="1"/>
  <c r="G65" i="1"/>
  <c r="H65" i="1"/>
  <c r="N65" i="1"/>
  <c r="G66" i="1"/>
  <c r="H66" i="1"/>
  <c r="N66" i="1"/>
  <c r="G67" i="1"/>
  <c r="H67" i="1"/>
  <c r="N67" i="1"/>
  <c r="G68" i="1"/>
  <c r="H68" i="1"/>
  <c r="G69" i="1"/>
  <c r="H69" i="1"/>
  <c r="N69" i="1"/>
  <c r="G70" i="1"/>
  <c r="H70" i="1"/>
  <c r="N70" i="1"/>
  <c r="G71" i="1"/>
  <c r="H71" i="1"/>
  <c r="N71" i="1"/>
  <c r="G72" i="1"/>
  <c r="H72" i="1"/>
  <c r="N72" i="1"/>
  <c r="G73" i="1"/>
  <c r="H73" i="1"/>
  <c r="N73" i="1"/>
  <c r="G74" i="1"/>
  <c r="H74" i="1"/>
  <c r="N74" i="1"/>
  <c r="G75" i="1"/>
  <c r="H75" i="1"/>
  <c r="N75" i="1"/>
  <c r="G76" i="1"/>
  <c r="H76" i="1"/>
  <c r="N76" i="1"/>
  <c r="G77" i="1"/>
  <c r="H77" i="1"/>
  <c r="N77" i="1"/>
  <c r="G78" i="1"/>
  <c r="H78" i="1"/>
  <c r="N78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G33" i="1"/>
  <c r="H33" i="1"/>
  <c r="G32" i="1"/>
  <c r="H32" i="1"/>
  <c r="G31" i="1"/>
  <c r="H31" i="1"/>
  <c r="G30" i="1"/>
  <c r="H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N17" i="1"/>
  <c r="N18" i="1"/>
  <c r="N21" i="1"/>
  <c r="N22" i="1"/>
  <c r="N23" i="1"/>
  <c r="N24" i="1"/>
  <c r="N25" i="1"/>
  <c r="N26" i="1"/>
  <c r="N29" i="1"/>
  <c r="N30" i="1"/>
  <c r="N31" i="1"/>
  <c r="N32" i="1"/>
  <c r="N33" i="1"/>
  <c r="N34" i="1"/>
  <c r="N35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H2" i="1"/>
  <c r="G2" i="1"/>
</calcChain>
</file>

<file path=xl/sharedStrings.xml><?xml version="1.0" encoding="utf-8"?>
<sst xmlns="http://schemas.openxmlformats.org/spreadsheetml/2006/main" count="1061" uniqueCount="455">
  <si>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</si>
  <si>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</si>
  <si>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</si>
  <si>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</si>
  <si>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</si>
  <si>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</si>
  <si>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</si>
  <si>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</si>
  <si>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</si>
  <si>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</si>
  <si>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</si>
  <si>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</si>
  <si>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</si>
  <si>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ALCALDE</t>
  </si>
  <si>
    <t>VICEALCALDE</t>
  </si>
  <si>
    <t>CONCEJAL</t>
  </si>
  <si>
    <t>110.5.1.01.05.02</t>
  </si>
  <si>
    <t>110.5.1.01.05.01</t>
  </si>
  <si>
    <t>110.5.1.01.05.03</t>
  </si>
  <si>
    <t>110.5.1.01.05.04</t>
  </si>
  <si>
    <t>110.5.1.01.05.05</t>
  </si>
  <si>
    <t>110.5.1.01.05.06</t>
  </si>
  <si>
    <t>SECRETARIA EJECUTIVA ALCALDÍA</t>
  </si>
  <si>
    <t>110.5.1.01.05.07</t>
  </si>
  <si>
    <t>SP1</t>
  </si>
  <si>
    <t>110.5.1.01.05.08</t>
  </si>
  <si>
    <t>PROCURADOR SÍNDICO MUNICIPAL</t>
  </si>
  <si>
    <t>NJS2</t>
  </si>
  <si>
    <t>ABOGADO DE SINDICATURA</t>
  </si>
  <si>
    <t>110.5.1.01.05.09</t>
  </si>
  <si>
    <t>110.5.1.01.05.34</t>
  </si>
  <si>
    <t>SP5</t>
  </si>
  <si>
    <t>ASISTENTE ADMINISTRATIVA</t>
  </si>
  <si>
    <t>110.5.1.01.05.35</t>
  </si>
  <si>
    <t>SPA4</t>
  </si>
  <si>
    <t>DIRECTOR ADMINISTRATIVO</t>
  </si>
  <si>
    <t>110.5.1.01.05.36</t>
  </si>
  <si>
    <t>110.5.1.01.05.11</t>
  </si>
  <si>
    <t>LÍDER DE TALENTO HUMANO</t>
  </si>
  <si>
    <t>110.5.1.01.05.25</t>
  </si>
  <si>
    <t>SP7</t>
  </si>
  <si>
    <t>ASISTENTE DE TALENTO HUMANO</t>
  </si>
  <si>
    <t>110.5.1.01.05.26</t>
  </si>
  <si>
    <t>110.5.1.01.05.33</t>
  </si>
  <si>
    <t>SPA3</t>
  </si>
  <si>
    <t>ESPECIALISTA DE TALENTO HUMANO</t>
  </si>
  <si>
    <t>SP6</t>
  </si>
  <si>
    <t>ANALISTA DE TALENTO HUMANO</t>
  </si>
  <si>
    <t>110.5.1.01.05.13</t>
  </si>
  <si>
    <t>SP3</t>
  </si>
  <si>
    <t>ANALISTA DE SEGURIDAD Y SALUD OCUPACIONAL</t>
  </si>
  <si>
    <t>110.5.1.01.05.14</t>
  </si>
  <si>
    <t>ANALISTA DE TECNOLOGÍAS DE LA INFORMACIÓN</t>
  </si>
  <si>
    <t>110.5.1.01.05.15</t>
  </si>
  <si>
    <t>SP4</t>
  </si>
  <si>
    <t>ESPECIALISTA DE CCPP</t>
  </si>
  <si>
    <t>ANALISTA DE COMPRAS PÚBLICAS</t>
  </si>
  <si>
    <t>110.5.1.01.05.37</t>
  </si>
  <si>
    <t>110.5.1.01.05.18</t>
  </si>
  <si>
    <t>COUNICADOR SOCIAL</t>
  </si>
  <si>
    <t>110.5.1.01.05.30</t>
  </si>
  <si>
    <t>ADMINISTRADOR DE BIENES Y BODEGA</t>
  </si>
  <si>
    <t>110.5.1.01.05.31</t>
  </si>
  <si>
    <t>110.5.1.01.05.20</t>
  </si>
  <si>
    <t>BODEGUERO</t>
  </si>
  <si>
    <t>110.5.1.01.05.21</t>
  </si>
  <si>
    <t>SECRETARIA/O DE CONSEJO MUNICIPAL</t>
  </si>
  <si>
    <t>110.5.1.01.05.23</t>
  </si>
  <si>
    <t>110.5.1.01.05.24</t>
  </si>
  <si>
    <t>GESTOR DE ARCHIVO GENERAL</t>
  </si>
  <si>
    <t>TÉCNICO DE SERVICIOS GENERALES 1</t>
  </si>
  <si>
    <t>RELACIONISTA PÚBLICO</t>
  </si>
  <si>
    <t>110.5.1.01.05.27</t>
  </si>
  <si>
    <t>SECRETARIO EJECUTIVO ADMINISTRATIVO</t>
  </si>
  <si>
    <t>110.5.1.01.05.29</t>
  </si>
  <si>
    <t>MÉDICO OCUPACIONAL</t>
  </si>
  <si>
    <t>ESPECIALISTA DE TECNOLOGÍAS DE LA INFORMACIÓN</t>
  </si>
  <si>
    <t>110.5.1.01.05.32</t>
  </si>
  <si>
    <t>LÍDER DE GESTIÓN ESTRATÉGICA Y PARTICIPACIÓN CIUDADANA</t>
  </si>
  <si>
    <t>110.5.1.01.05.38</t>
  </si>
  <si>
    <t>ANALISTA DE TTHH</t>
  </si>
  <si>
    <t>DIRECTOR FINANCIERO</t>
  </si>
  <si>
    <t>ANALISTA DE PRESUPUESTO</t>
  </si>
  <si>
    <t>120.5.1.01.05.01</t>
  </si>
  <si>
    <t>120.5.1.01.05.02</t>
  </si>
  <si>
    <t>120.5.1.01.05.03</t>
  </si>
  <si>
    <t>120.5.1.01.05.04</t>
  </si>
  <si>
    <t>120.5.1.01.05.05</t>
  </si>
  <si>
    <t>120.5.1.01.05.06</t>
  </si>
  <si>
    <t>CONTADOR GENERAL</t>
  </si>
  <si>
    <t>ANALISTA DE CONTABILIDAD</t>
  </si>
  <si>
    <t>TESORERO MUNICIPAL</t>
  </si>
  <si>
    <t>ESPECIALISTA DE RENTAS</t>
  </si>
  <si>
    <t>RECAUDADOR</t>
  </si>
  <si>
    <t>SECRETARIA EJECUTIVA FINANCIERO</t>
  </si>
  <si>
    <t>ABOGADO DE COACTIVA</t>
  </si>
  <si>
    <t>120.5.1.01.05.07</t>
  </si>
  <si>
    <t>120.5.1.01.05.08</t>
  </si>
  <si>
    <t>120.5.1.01.05.09</t>
  </si>
  <si>
    <t>120.5.1.01.05.10</t>
  </si>
  <si>
    <t>SPA2</t>
  </si>
  <si>
    <t>PROMOTOR DE SEGURIDAD Y VIGILANCIA</t>
  </si>
  <si>
    <t>ASISTENTE</t>
  </si>
  <si>
    <t>ASISTENTE 1</t>
  </si>
  <si>
    <t>130.5.1.01.05.01</t>
  </si>
  <si>
    <t>130.5.1.01.05.10</t>
  </si>
  <si>
    <t>130.5.1.01.05.04</t>
  </si>
  <si>
    <t>REGISTRADOR/A DE LA PROPIEDAD</t>
  </si>
  <si>
    <t>141.5.1.01.05.01</t>
  </si>
  <si>
    <t>NJS1</t>
  </si>
  <si>
    <t>TÉCNICO INSCRIPTOR</t>
  </si>
  <si>
    <t>141.5.1.01.05.03</t>
  </si>
  <si>
    <t>141.5.1.01.05.04</t>
  </si>
  <si>
    <t>TÉCNICO DE ARCHIVOS ELECTRÓNICOS</t>
  </si>
  <si>
    <t>ESPECIALISTA DE TURISMO, CULTURA Y DEPORTES</t>
  </si>
  <si>
    <t>PROMOTOR DEPORTIVO 1</t>
  </si>
  <si>
    <t>210.7.1.01.05.03</t>
  </si>
  <si>
    <t>210.7.1.01.05.04</t>
  </si>
  <si>
    <t>210.7.1.01.05.05</t>
  </si>
  <si>
    <t>SPA1</t>
  </si>
  <si>
    <t>PROMOTOR DE PROYECTOS SOCIALES Y ASISTENCIA COMUNITARIA</t>
  </si>
  <si>
    <t>PROMOTOR COMUNITARIO</t>
  </si>
  <si>
    <t>TÉCNICO DE ASISTENCIA COMUNITARIA 1</t>
  </si>
  <si>
    <t xml:space="preserve">TÉCNICO DE GRUPOS VULNERABLES Y DESARROLLO SOCIAL </t>
  </si>
  <si>
    <t>230.7.1.01.05.01</t>
  </si>
  <si>
    <t>230.7.1.01.05.02</t>
  </si>
  <si>
    <t>230.7.1.01.05.03</t>
  </si>
  <si>
    <t>230.7.1.01.05.04</t>
  </si>
  <si>
    <t>MIEMBRO PRINCIPAL DE LA JUNTA CANTONAL PSICOLOGO</t>
  </si>
  <si>
    <t>MIEMBRO PRINCIPAL DE LA JUNTA CANTONAL ABOGADA</t>
  </si>
  <si>
    <t>MIEMBRO PRINCIPAL DE LA JUNTA CANTONAL TRABAJADORA SOCIAL</t>
  </si>
  <si>
    <t>240.7.1.01.05.01</t>
  </si>
  <si>
    <t>240.7.1.01.05.02</t>
  </si>
  <si>
    <t>240.7.1.01.05.03</t>
  </si>
  <si>
    <t>DIRECTOR DE PLANIFICACIÓN Y DESARROLLO TERRITORIAL</t>
  </si>
  <si>
    <t>SECRETARIO EJECUTIVO DE PLANIFICACIÓN Y DESARROLLO TERRITORIAL</t>
  </si>
  <si>
    <t>ESPECIALISTA DE AVALÚOS Y CATASTROS 2</t>
  </si>
  <si>
    <t>ASISTENTE DE AVALÚOS Y CATASTROS</t>
  </si>
  <si>
    <t>TÉCNICO EN TOPOGRAFÍA</t>
  </si>
  <si>
    <t>TÉCNICO DE INFRAESTRUCTURA DE PROYECTOS</t>
  </si>
  <si>
    <t>TÉCNICO DE REGULACIÓN URBANA Y RURAL</t>
  </si>
  <si>
    <t>ESPECIALISTA DE PROYECTOS</t>
  </si>
  <si>
    <t>TÉCNICO DE AVALÚOS Y CATASTROS</t>
  </si>
  <si>
    <t>ANALISTA DE AVALÚOS Y CATASTROS</t>
  </si>
  <si>
    <t>LÍDER DE GESTIÓN DE RIESGOS</t>
  </si>
  <si>
    <t>ASISTENTE DE GESTIÓ DE RIESGOS</t>
  </si>
  <si>
    <t>250.7.1.01.05.01</t>
  </si>
  <si>
    <t>250.7.1.01.05.02</t>
  </si>
  <si>
    <t>250.7.1.01.05.07</t>
  </si>
  <si>
    <t>250.7.1.01.05.08</t>
  </si>
  <si>
    <t>250.7.1.01.05.09</t>
  </si>
  <si>
    <t>250.7.1.01.05.10</t>
  </si>
  <si>
    <t>250.7.1.01.05.12</t>
  </si>
  <si>
    <t>250.7.1.01.05.13</t>
  </si>
  <si>
    <t>250.7.1.01.05.14</t>
  </si>
  <si>
    <t>250.7.1.01.05.06</t>
  </si>
  <si>
    <t>250.7.1.01.05.03</t>
  </si>
  <si>
    <t>250.7.1.01.05.05</t>
  </si>
  <si>
    <t>LÍDER DE SERVICIOS PÚBLICOS Y AMBIENTALES</t>
  </si>
  <si>
    <t>ASISTENTE DE SERVICIOS PÚBLICOS Y AMBIENTALES</t>
  </si>
  <si>
    <t xml:space="preserve">ANALISTA INTEGRAL DE RESIDUOS SÓLIDOS </t>
  </si>
  <si>
    <t>320.7.1.01.05.02</t>
  </si>
  <si>
    <t>320.7.1.01.05.03</t>
  </si>
  <si>
    <t>320.7.1.01.05.04</t>
  </si>
  <si>
    <t>320.7.1.01.05.05</t>
  </si>
  <si>
    <t>320.7.1.01.05.06</t>
  </si>
  <si>
    <t>SPA6</t>
  </si>
  <si>
    <t>ANALISTA DE PLANES DE LICENCIAS Y ESTUDIOS AMBIENTALES</t>
  </si>
  <si>
    <t>ADMINISTRADOR DE SERVICIOS PÚBICOS</t>
  </si>
  <si>
    <t>ANALISTA DE CEMENTERIO, PLAZAS Y MERCADOS</t>
  </si>
  <si>
    <t>ANALISTA DE CAMALES</t>
  </si>
  <si>
    <t>MÉDICO VETERINARIO</t>
  </si>
  <si>
    <t>320.7.1.01.05.07</t>
  </si>
  <si>
    <t>320.7.1.01.05.08</t>
  </si>
  <si>
    <t>320.7.1.01.05.10</t>
  </si>
  <si>
    <t>ESPECIALISTA DE AGUA POTABLE Y ALCANTARILLADO</t>
  </si>
  <si>
    <t>AUXILIAR DE AGUA POTABLE</t>
  </si>
  <si>
    <t>330.7.1.01.05.01</t>
  </si>
  <si>
    <t>330.7.1.01.05.02</t>
  </si>
  <si>
    <t>DIRECTO DDE OBRAS Y SERVICIOS PÚBLICOS</t>
  </si>
  <si>
    <t>SECRETARIO EJECUTIVO DE OBRAS Y SERVICIOS PÚBLICOS</t>
  </si>
  <si>
    <t>ESPECIALISTA DE FISCALIZACIÓN</t>
  </si>
  <si>
    <t>TÉCNICO DE FISCALIZACIÓN</t>
  </si>
  <si>
    <t>ESPECIALISTA DE VIALIDAD, INFRAESTRUCTURA Y MAQUINARIA PESADA</t>
  </si>
  <si>
    <t>TÉCNICO ELECTROMECÁNICO</t>
  </si>
  <si>
    <t>ANALISTA DE PREVENCIÓN AMBIENTAL, MINAS Y CANTERAS</t>
  </si>
  <si>
    <t>TÉCNICO DE INFRAESTRUCTURA Y CONSTRUCCIONES</t>
  </si>
  <si>
    <t>360.7.1.01.05.01</t>
  </si>
  <si>
    <t>360.7.1.01.05.02</t>
  </si>
  <si>
    <t>360.7.1.01.05.03</t>
  </si>
  <si>
    <t>360.7.1.01.05.05</t>
  </si>
  <si>
    <t>360.7.1.01.05.06</t>
  </si>
  <si>
    <t>360.7.1.01.05.07</t>
  </si>
  <si>
    <t>360.7.1.01.05.04</t>
  </si>
  <si>
    <t>360.7.1.01.05.08</t>
  </si>
  <si>
    <t>360.7.1.01.05.09</t>
  </si>
  <si>
    <t>CÓDIGO DE TRABAJO</t>
  </si>
  <si>
    <t>CHOFER VEHÍCULO PESADO</t>
  </si>
  <si>
    <t>GUARDIAN ADMINISTRATIVO</t>
  </si>
  <si>
    <t>OPERADOR CENTRAL TELEF</t>
  </si>
  <si>
    <t>OPERADOR DE FOTO COPIADORA</t>
  </si>
  <si>
    <t>AUXILIAR DE SERVICIOS</t>
  </si>
  <si>
    <t>TÉCNICO DE MANTENIMIENTO Y SERVICIOS GENERALES</t>
  </si>
  <si>
    <t>FOTOGRAFO</t>
  </si>
  <si>
    <t>110.5.1.01.06.01</t>
  </si>
  <si>
    <t>110.5.1.01.06.02</t>
  </si>
  <si>
    <t>110.5.1.01.06.03</t>
  </si>
  <si>
    <t>110.5.1.01.06.04</t>
  </si>
  <si>
    <t>110.5.1.01.06.05</t>
  </si>
  <si>
    <t>110.5.1.01.06.06</t>
  </si>
  <si>
    <t>110.5.1.01.06.07</t>
  </si>
  <si>
    <t>110.5.1.01.06.08</t>
  </si>
  <si>
    <t>110.5.1.01.06.09</t>
  </si>
  <si>
    <t>110.5.1.01.06.10</t>
  </si>
  <si>
    <t>110.5.1.01.06.11</t>
  </si>
  <si>
    <t>110.5.1.01.06.12</t>
  </si>
  <si>
    <t>110.5.1.01.06.13</t>
  </si>
  <si>
    <t>GRADO 4</t>
  </si>
  <si>
    <t>GRADO 1</t>
  </si>
  <si>
    <t>GRADO 2</t>
  </si>
  <si>
    <t>POLICIA MUNICIPAL</t>
  </si>
  <si>
    <t>130.5.1.01.06.01</t>
  </si>
  <si>
    <t>130.5.1.01.06.02</t>
  </si>
  <si>
    <t>130.5.1.01.06.03</t>
  </si>
  <si>
    <t>130.5.1.01.06.04</t>
  </si>
  <si>
    <t>130.5.1.01.06.05</t>
  </si>
  <si>
    <t>130.5.1.01.06.06</t>
  </si>
  <si>
    <t>GRADO 3</t>
  </si>
  <si>
    <t>JORNALERO DE BARRIDO</t>
  </si>
  <si>
    <t xml:space="preserve">CUIDADOR DE CEMENTERIO </t>
  </si>
  <si>
    <t>JORNALERO DE MERCADOS</t>
  </si>
  <si>
    <t>JORNALERO DE PARQUE Y JARDINES</t>
  </si>
  <si>
    <t>320.7.1.01.06.01</t>
  </si>
  <si>
    <t>320.7.1.01.06.02</t>
  </si>
  <si>
    <t>320.7.1.01.06.03</t>
  </si>
  <si>
    <t>320.7.1.01.06.04</t>
  </si>
  <si>
    <t>320.7.1.01.06.05</t>
  </si>
  <si>
    <t>320.7.1.01.06.06</t>
  </si>
  <si>
    <t>320.7.1.01.06.07</t>
  </si>
  <si>
    <t>320.7.1.01.06.09</t>
  </si>
  <si>
    <t>320.7.1.01.06.11</t>
  </si>
  <si>
    <t>320.7.1.01.06.12</t>
  </si>
  <si>
    <t>320.7.1.01.06.13</t>
  </si>
  <si>
    <t>320.7.1.01.06.14</t>
  </si>
  <si>
    <t>320.7.1.01.06.15</t>
  </si>
  <si>
    <t>JORNALERO OOPP</t>
  </si>
  <si>
    <t>CAMALERO FAENADOR, MATARIFE</t>
  </si>
  <si>
    <t>ASEO DE CALLES/JORNALERO</t>
  </si>
  <si>
    <t>320.7.1.01.06.16</t>
  </si>
  <si>
    <t>320.7.1.01.06.17</t>
  </si>
  <si>
    <t>320.7.1.01.06.20</t>
  </si>
  <si>
    <t>320.7.1.01.06.21</t>
  </si>
  <si>
    <t>320.7.1.01.06.22</t>
  </si>
  <si>
    <t>320.7.1.01.06.23</t>
  </si>
  <si>
    <t>320.7.1.01.06.24</t>
  </si>
  <si>
    <t>320.7.1.01.06.25</t>
  </si>
  <si>
    <t>320.7.1.01.06.26</t>
  </si>
  <si>
    <t>320.7.1.01.06.27</t>
  </si>
  <si>
    <t>320.7.1.01.06.28</t>
  </si>
  <si>
    <t>320.7.1.01.06.29</t>
  </si>
  <si>
    <t>320.7.1.01.06.30</t>
  </si>
  <si>
    <t>320.7.1.01.06.31</t>
  </si>
  <si>
    <t>320.7.1.01.06.32</t>
  </si>
  <si>
    <t>320.7.1.01.06.33</t>
  </si>
  <si>
    <t>320.7.1.01.06.34</t>
  </si>
  <si>
    <t>AUXILIAR DE MANTENIMIENTO DE RED</t>
  </si>
  <si>
    <t>INSPECTOR NOTIFICADOR</t>
  </si>
  <si>
    <t>330.7.1.01.06.01</t>
  </si>
  <si>
    <t>330.7.1.01.06.02</t>
  </si>
  <si>
    <t>330.7.1.01.06.03</t>
  </si>
  <si>
    <t>330.7.1.01.06.04</t>
  </si>
  <si>
    <t>330.7.1.01.06.05</t>
  </si>
  <si>
    <t>330.7.1.01.06.06</t>
  </si>
  <si>
    <t>330.7.1.01.06.07</t>
  </si>
  <si>
    <t>330.7.1.01.06.08</t>
  </si>
  <si>
    <t>330.7.1.01.06.09</t>
  </si>
  <si>
    <t>330.7.1.01.06.10</t>
  </si>
  <si>
    <t>330.7.1.01.06.11</t>
  </si>
  <si>
    <t>330.7.1.01.06.12</t>
  </si>
  <si>
    <t>OPERADOR DE MAQUINARIA O EQUIPO</t>
  </si>
  <si>
    <t>360.7.1.01.06.01</t>
  </si>
  <si>
    <t>360.7.1.01.06.02</t>
  </si>
  <si>
    <t>360.7.1.01.06.03</t>
  </si>
  <si>
    <t>GRADO 5</t>
  </si>
  <si>
    <t>SUBJEFE DE TRABAJOS</t>
  </si>
  <si>
    <t>360.7.1.01.06.04</t>
  </si>
  <si>
    <t>360.7.1.01.06.05</t>
  </si>
  <si>
    <t>360.7.1.01.06.06</t>
  </si>
  <si>
    <t>360.7.1.01.06.07</t>
  </si>
  <si>
    <t>ALBAÑIL</t>
  </si>
  <si>
    <t>ASISTENTE DE OPERADOR DE EQUIPO</t>
  </si>
  <si>
    <t>JORNALERO DE OOPP</t>
  </si>
  <si>
    <t>CHOFER VEHÍCULO PESADO/NS</t>
  </si>
  <si>
    <t>CHOFER VEHÍCULOS PESADOS</t>
  </si>
  <si>
    <t>SOLDADOR</t>
  </si>
  <si>
    <t xml:space="preserve">CHOFER DE VEHÍCULOS PESADOS </t>
  </si>
  <si>
    <t>TECNICO DE OPERACIÓN Y MANTENIMIENTO</t>
  </si>
  <si>
    <t>360.7.1.01.06.08</t>
  </si>
  <si>
    <t>360.7.1.01.06.09</t>
  </si>
  <si>
    <t>360.7.1.01.06.10</t>
  </si>
  <si>
    <t>360.7.1.01.06.11</t>
  </si>
  <si>
    <t>360.7.1.01.06.12</t>
  </si>
  <si>
    <t>360.7.1.01.06.13</t>
  </si>
  <si>
    <t>360.7.1.01.06.14</t>
  </si>
  <si>
    <t>360.7.1.01.06.15</t>
  </si>
  <si>
    <t>360.7.1.01.06.16</t>
  </si>
  <si>
    <t>360.7.1.01.06.17</t>
  </si>
  <si>
    <t>360.7.1.01.06.18</t>
  </si>
  <si>
    <t>360.7.1.01.06.19</t>
  </si>
  <si>
    <t>360.7.1.01.06.20</t>
  </si>
  <si>
    <t>360.7.1.01.06.21</t>
  </si>
  <si>
    <t>360.7.1.01.06.22</t>
  </si>
  <si>
    <t>360.7.1.01.06.23</t>
  </si>
  <si>
    <t>360.7.1.01.06.24</t>
  </si>
  <si>
    <t>360.7.1.01.06.25</t>
  </si>
  <si>
    <t>360.7.1.01.06.26</t>
  </si>
  <si>
    <t>360.7.1.01.06.27</t>
  </si>
  <si>
    <t>360.7.1.01.06.28</t>
  </si>
  <si>
    <t>360.7.1.01.06.29</t>
  </si>
  <si>
    <t>360.7.1.01.06.30</t>
  </si>
  <si>
    <t>360.7.1.01.06.32</t>
  </si>
  <si>
    <t>360.7.1.01.06.33</t>
  </si>
  <si>
    <t>360.7.1.01.06.34</t>
  </si>
  <si>
    <t>360.7.1.01.06.35</t>
  </si>
  <si>
    <t>360.7.1.01.06.36</t>
  </si>
  <si>
    <t>360.7.1.01.06.37</t>
  </si>
  <si>
    <t>360.7.1.01.06.38</t>
  </si>
  <si>
    <t>360.7.1.01.06.39</t>
  </si>
  <si>
    <t>360.7.1.01.06.40</t>
  </si>
  <si>
    <t>360.7.1.01.06.41</t>
  </si>
  <si>
    <t>GRADO 8</t>
  </si>
  <si>
    <t>360.7.1.01.06.42</t>
  </si>
  <si>
    <t>360.7.1.01.06.43</t>
  </si>
  <si>
    <t>360.7.1.01.06.44</t>
  </si>
  <si>
    <t>360.7.1.01.06.45</t>
  </si>
  <si>
    <t>JORNALERO DE OOPP/AUX</t>
  </si>
  <si>
    <t>AUXILIAR DE SEGURIDAD INDUSTRIAL</t>
  </si>
  <si>
    <t>ALBAÑIL/AUX DE CAMA BAJA</t>
  </si>
  <si>
    <t>AYUDANTE DE EQUIPO/MAQUINARIA</t>
  </si>
  <si>
    <t xml:space="preserve">ALBAÑIL </t>
  </si>
  <si>
    <t>ALBAÑIL/AUX DE MANTENIMIENTO</t>
  </si>
  <si>
    <t>AUXILIAR DE BODEGA</t>
  </si>
  <si>
    <t>AYUDANTE DE SERVICIOS ADMINISTRATIVOS</t>
  </si>
  <si>
    <t>AYUDANTE DE TOPOGRAFÍA</t>
  </si>
  <si>
    <t>INSPECTOR DE MAQUINARIA Y TRABAJO</t>
  </si>
  <si>
    <t>AYUDANTE DE MAQUINARIA</t>
  </si>
  <si>
    <t>INSPECTOR DE OOPP</t>
  </si>
  <si>
    <t xml:space="preserve">SUPERVISOR DE OOPP </t>
  </si>
  <si>
    <t>360.7.1.01.06.46</t>
  </si>
  <si>
    <t>360.7.1.01.06.47</t>
  </si>
  <si>
    <t>360.7.1.01.06.48</t>
  </si>
  <si>
    <t>360.7.1.01.06.50</t>
  </si>
  <si>
    <t>360.7.1.01.06.51</t>
  </si>
  <si>
    <t>360.7.1.01.06.52</t>
  </si>
  <si>
    <t>360.7.1.01.06.53</t>
  </si>
  <si>
    <t>360.7.1.01.06.56</t>
  </si>
  <si>
    <t>360.7.1.01.06.58</t>
  </si>
  <si>
    <t>360.7.1.01.06.59</t>
  </si>
  <si>
    <t>360.7.1.01.06.60</t>
  </si>
  <si>
    <t>360.7.1.01.06.61</t>
  </si>
  <si>
    <t>360.7.1.01.06.62</t>
  </si>
  <si>
    <t>360.7.1.01.06.63</t>
  </si>
  <si>
    <t>360.7.1.01.06.64</t>
  </si>
  <si>
    <t>360.7.1.01.06.65</t>
  </si>
  <si>
    <t>360.7.1.01.06.66</t>
  </si>
  <si>
    <t>360.7.1.01.06.67</t>
  </si>
  <si>
    <t>360.7.1.01.06.68</t>
  </si>
  <si>
    <t>360.7.1.01.06.69</t>
  </si>
  <si>
    <t>360.7.1.01.06.70</t>
  </si>
  <si>
    <t>360.7.1.01.06.71</t>
  </si>
  <si>
    <t>360.7.1.01.06.72</t>
  </si>
  <si>
    <t>360.7.1.01.06.73</t>
  </si>
  <si>
    <t>360.7.1.01.06.74</t>
  </si>
  <si>
    <t>360.7.1.01.06.75</t>
  </si>
  <si>
    <t>360.7.1.01.06.76</t>
  </si>
  <si>
    <t>360.7.1.01.06.77</t>
  </si>
  <si>
    <t>360.7.1.01.06.78</t>
  </si>
  <si>
    <t>360.7.1.01.06.79</t>
  </si>
  <si>
    <t>360.7.1.01.06.80</t>
  </si>
  <si>
    <t>360.7.1.01.06.81</t>
  </si>
  <si>
    <t>360.7.1.01.06.82</t>
  </si>
  <si>
    <t>GRADO 6</t>
  </si>
  <si>
    <t>GRADO 9</t>
  </si>
  <si>
    <t>360.7.1.01.06.83</t>
  </si>
  <si>
    <t>360.7.1.01.06.84</t>
  </si>
  <si>
    <t>360.7.1.01.06.85</t>
  </si>
  <si>
    <t>360.7.1.01.06.86</t>
  </si>
  <si>
    <t>AYUDANTE DE EQUIPO Y MAQUINARIA PESADA</t>
  </si>
  <si>
    <t>360.7.1.01.06.87</t>
  </si>
  <si>
    <t>360.7.1.01.06.88</t>
  </si>
  <si>
    <t>360.7.1.01.06.89</t>
  </si>
  <si>
    <t>360.7.1.01.06.90</t>
  </si>
  <si>
    <t>COORDINADOR DE DESPACHO DE ALCALDÍA</t>
  </si>
  <si>
    <t>ANALISTA DE TECNOLOGÍAS DE LA INFORMACIÓN (REGISTRO DE DATOS)</t>
  </si>
  <si>
    <t>LÍDER DE COMUNICACIÓN Y RELACIONES PÚBLICAS</t>
  </si>
  <si>
    <t>DISEÑADOR GRÁFICO (CAMBIO DE DENOMINACIÓN Y REDUCCIÓN RMU)</t>
  </si>
  <si>
    <t>ESPECIALISTA DE NÓMINA (CAMBIO DENOMINACIÓN)</t>
  </si>
  <si>
    <t>ANALISTA SUSTANCIADOR</t>
  </si>
  <si>
    <t>TÉCNICO DE SEGURIDAD Y VIGILANCIA</t>
  </si>
  <si>
    <t>ANALISTA DE REGISTRO</t>
  </si>
  <si>
    <t xml:space="preserve">ESPECIALISTA DE DESARROLLO SOCIAL Y EDUCACIÓN </t>
  </si>
  <si>
    <t>110.5.1.05.10.01</t>
  </si>
  <si>
    <t>110.5.1.05.10.02</t>
  </si>
  <si>
    <t>110.5.1.05.10.03</t>
  </si>
  <si>
    <t>110.5.1.05.10.04</t>
  </si>
  <si>
    <t>110.5.1.05.10.05</t>
  </si>
  <si>
    <t>130.5.1.05.10.01</t>
  </si>
  <si>
    <t>130.5.1.05.10.02</t>
  </si>
  <si>
    <t>141.5.1.05.10.01</t>
  </si>
  <si>
    <t>210.7.1.01.05.01</t>
  </si>
  <si>
    <t>310.7.1.05.10.02</t>
  </si>
  <si>
    <t>360.7.1.07.06.01</t>
  </si>
  <si>
    <t>360.7.1.07.06.02</t>
  </si>
  <si>
    <t>130.5.1.07.06.01</t>
  </si>
  <si>
    <t>Encargo de la Dirección Administrativa</t>
  </si>
  <si>
    <t>110.5.1.05.13</t>
  </si>
  <si>
    <t>FECHA ACTUALIZACIÓN DE LA INFORMACIÓN</t>
  </si>
  <si>
    <t>PERIODICIDAD DE ACTUALIZACIÓN DE LA INFORMACIÓN</t>
  </si>
  <si>
    <t>MENSUAL</t>
  </si>
  <si>
    <t>UNIDAD POSEEDORA DE LA INFORMACION</t>
  </si>
  <si>
    <t>ÁREA DE TALENTO HUMANO</t>
  </si>
  <si>
    <t>PERSONA RESPONSABLE DE LA UNIDAD POSEEDORA DE LA INFORMACIÓN</t>
  </si>
  <si>
    <t>ING. TANIA MARÍA ROGEL VALDIVIEZO</t>
  </si>
  <si>
    <t>CORREO ELECTRÓNICO DE LA PERSONA RESPONSABLE DE LA UNIDAD POSEEDORA DE LA INFORMACIÓN</t>
  </si>
  <si>
    <t>tania.rogel@pangua.gob.ec</t>
  </si>
  <si>
    <t>NÚMERO TELEFÓNICO DE LA PERSONA RESPONSABLE DE LA UNIDAD POSEEDORA DE LA INFORMACIÓN</t>
  </si>
  <si>
    <t>032684157 ext 135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</si>
  <si>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</si>
  <si>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</si>
  <si>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</si>
  <si>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</si>
  <si>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</si>
  <si>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</si>
  <si>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</si>
  <si>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</si>
  <si>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</si>
  <si>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</si>
  <si>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</si>
  <si>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</si>
  <si>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</si>
  <si>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</si>
  <si>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</si>
  <si>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</si>
  <si>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</si>
  <si>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</si>
  <si>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</si>
  <si>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</si>
  <si>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DÍAS TRABAJADOS</t>
  </si>
  <si>
    <t>REMUNERACIÓN</t>
  </si>
  <si>
    <t>ESPECIALISTA DE PREVENCIÓN Y CONTROL AMBIENTAL</t>
  </si>
  <si>
    <t>Coordinador/Administrador</t>
  </si>
  <si>
    <t>Personal de Cocina</t>
  </si>
  <si>
    <t>Personal de Limpieza</t>
  </si>
  <si>
    <t>CONTRATOS OCASIONALES CONVENIO MIES CDI APORTE GAD</t>
  </si>
  <si>
    <t>CONTRATOS OCASIONALES CONVENIO MIES GERONTOLOGICO APORTE 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</si>
</sst>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44" fontId="4" fillId="0" borderId="0" xfId="2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44" fontId="4" fillId="0" borderId="1" xfId="0" applyNumberFormat="1" applyFont="1" applyBorder="1"/>
    <xf numFmtId="44" fontId="4" fillId="0" borderId="1" xfId="2" applyFont="1" applyFill="1" applyBorder="1"/>
    <xf numFmtId="0" fontId="9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4" fontId="13" fillId="3" borderId="1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" fontId="13" fillId="3" borderId="1" xfId="2" applyNumberFormat="1" applyFont="1" applyFill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2B6-A783-491D-ACC1-542F11FB2CF1}">
  <dimension ref="A1:N307"/>
  <sheetViews>
    <sheetView tabSelected="1" topLeftCell="A113" zoomScale="98" zoomScaleNormal="98" workbookViewId="0">
      <selection activeCell="C127" sqref="C127"/>
    </sheetView>
  </sheetViews>
  <sheetFormatPr baseColWidth="10" defaultRowHeight="15" x14ac:dyDescent="0.25"/>
  <cols>
    <col min="1" max="1" width="7.42578125" style="7" customWidth="1"/>
    <col min="2" max="2" width="82.7109375" style="8" customWidth="1"/>
    <col min="3" max="3" width="77.140625" style="7" customWidth="1"/>
    <col min="4" max="4" width="19.85546875" style="7" customWidth="1"/>
    <col min="5" max="5" width="16.7109375" style="8" customWidth="1"/>
    <col min="6" max="6" width="18.42578125" style="10" customWidth="1"/>
    <col min="7" max="7" width="16.7109375" style="10" customWidth="1"/>
    <col min="8" max="8" width="16.42578125" style="7" customWidth="1"/>
    <col min="9" max="9" width="17.28515625" style="10" customWidth="1"/>
    <col min="10" max="10" width="12.28515625" style="10" customWidth="1"/>
    <col min="11" max="11" width="15.7109375" style="7" customWidth="1"/>
    <col min="12" max="12" width="12" style="40" customWidth="1"/>
    <col min="13" max="13" width="10.5703125" style="7" customWidth="1"/>
    <col min="14" max="14" width="14.28515625" style="7" customWidth="1"/>
  </cols>
  <sheetData>
    <row r="1" spans="1:14" ht="78.75" x14ac:dyDescent="0.25">
      <c r="A1" s="12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38" t="s">
        <v>447</v>
      </c>
      <c r="M1" s="34" t="s">
        <v>448</v>
      </c>
      <c r="N1" s="6" t="s">
        <v>11</v>
      </c>
    </row>
    <row r="2" spans="1:14" ht="15.75" x14ac:dyDescent="0.25">
      <c r="A2" s="13">
        <v>1</v>
      </c>
      <c r="B2" s="9" t="s">
        <v>13</v>
      </c>
      <c r="C2" s="14" t="s">
        <v>12</v>
      </c>
      <c r="D2" s="13" t="s">
        <v>17</v>
      </c>
      <c r="E2" s="14" t="s">
        <v>13</v>
      </c>
      <c r="F2" s="15">
        <v>4508</v>
      </c>
      <c r="G2" s="15">
        <f>+F2*12</f>
        <v>54096</v>
      </c>
      <c r="H2" s="16">
        <f>+F2</f>
        <v>4508</v>
      </c>
      <c r="I2" s="15">
        <v>482</v>
      </c>
      <c r="J2" s="15"/>
      <c r="K2" s="15"/>
      <c r="L2" s="36"/>
      <c r="M2" s="15"/>
      <c r="N2" s="16">
        <f>+SUM(J2:K2)</f>
        <v>0</v>
      </c>
    </row>
    <row r="3" spans="1:14" ht="15.75" x14ac:dyDescent="0.25">
      <c r="A3" s="13">
        <v>2</v>
      </c>
      <c r="B3" s="9" t="s">
        <v>14</v>
      </c>
      <c r="C3" s="14" t="s">
        <v>12</v>
      </c>
      <c r="D3" s="13" t="s">
        <v>16</v>
      </c>
      <c r="E3" s="14" t="s">
        <v>15</v>
      </c>
      <c r="F3" s="15">
        <v>2254</v>
      </c>
      <c r="G3" s="15">
        <f>+F3*12</f>
        <v>27048</v>
      </c>
      <c r="H3" s="16">
        <f t="shared" ref="H3:H16" si="0">+F3</f>
        <v>2254</v>
      </c>
      <c r="I3" s="15">
        <v>482</v>
      </c>
      <c r="J3" s="15"/>
      <c r="K3" s="15"/>
      <c r="L3" s="36"/>
      <c r="M3" s="15"/>
      <c r="N3" s="16">
        <f t="shared" ref="N3:N16" si="1">+SUM(J3:K3)</f>
        <v>0</v>
      </c>
    </row>
    <row r="4" spans="1:14" ht="15.75" x14ac:dyDescent="0.25">
      <c r="A4" s="13">
        <v>3</v>
      </c>
      <c r="B4" s="9" t="s">
        <v>15</v>
      </c>
      <c r="C4" s="14" t="s">
        <v>12</v>
      </c>
      <c r="D4" s="13" t="s">
        <v>18</v>
      </c>
      <c r="E4" s="14" t="s">
        <v>15</v>
      </c>
      <c r="F4" s="15">
        <v>2254</v>
      </c>
      <c r="G4" s="15">
        <f t="shared" ref="G4:G66" si="2">+F4*12</f>
        <v>27048</v>
      </c>
      <c r="H4" s="16">
        <f t="shared" si="0"/>
        <v>2254</v>
      </c>
      <c r="I4" s="15">
        <v>482</v>
      </c>
      <c r="J4" s="15"/>
      <c r="K4" s="15"/>
      <c r="L4" s="36"/>
      <c r="M4" s="15"/>
      <c r="N4" s="16">
        <f t="shared" si="1"/>
        <v>0</v>
      </c>
    </row>
    <row r="5" spans="1:14" ht="15.75" x14ac:dyDescent="0.25">
      <c r="A5" s="13">
        <v>4</v>
      </c>
      <c r="B5" s="9" t="s">
        <v>15</v>
      </c>
      <c r="C5" s="14" t="s">
        <v>12</v>
      </c>
      <c r="D5" s="13" t="s">
        <v>19</v>
      </c>
      <c r="E5" s="14" t="s">
        <v>15</v>
      </c>
      <c r="F5" s="15">
        <v>2254</v>
      </c>
      <c r="G5" s="15">
        <f t="shared" si="2"/>
        <v>27048</v>
      </c>
      <c r="H5" s="16">
        <f t="shared" si="0"/>
        <v>2254</v>
      </c>
      <c r="I5" s="15">
        <v>482</v>
      </c>
      <c r="J5" s="15"/>
      <c r="K5" s="15"/>
      <c r="L5" s="36"/>
      <c r="M5" s="15"/>
      <c r="N5" s="16">
        <f t="shared" si="1"/>
        <v>0</v>
      </c>
    </row>
    <row r="6" spans="1:14" ht="15.75" x14ac:dyDescent="0.25">
      <c r="A6" s="13">
        <v>5</v>
      </c>
      <c r="B6" s="9" t="s">
        <v>15</v>
      </c>
      <c r="C6" s="14" t="s">
        <v>12</v>
      </c>
      <c r="D6" s="13" t="s">
        <v>20</v>
      </c>
      <c r="E6" s="14" t="s">
        <v>15</v>
      </c>
      <c r="F6" s="15">
        <v>2254</v>
      </c>
      <c r="G6" s="15">
        <f t="shared" si="2"/>
        <v>27048</v>
      </c>
      <c r="H6" s="16">
        <f t="shared" si="0"/>
        <v>2254</v>
      </c>
      <c r="I6" s="15">
        <v>482</v>
      </c>
      <c r="J6" s="15"/>
      <c r="K6" s="15"/>
      <c r="L6" s="36"/>
      <c r="M6" s="15"/>
      <c r="N6" s="16">
        <f t="shared" si="1"/>
        <v>0</v>
      </c>
    </row>
    <row r="7" spans="1:14" ht="15.75" x14ac:dyDescent="0.25">
      <c r="A7" s="13">
        <v>6</v>
      </c>
      <c r="B7" s="9" t="s">
        <v>15</v>
      </c>
      <c r="C7" s="14" t="s">
        <v>12</v>
      </c>
      <c r="D7" s="13" t="s">
        <v>21</v>
      </c>
      <c r="E7" s="14" t="s">
        <v>15</v>
      </c>
      <c r="F7" s="15">
        <v>2254</v>
      </c>
      <c r="G7" s="15">
        <f t="shared" si="2"/>
        <v>27048</v>
      </c>
      <c r="H7" s="16">
        <f t="shared" si="0"/>
        <v>2254</v>
      </c>
      <c r="I7" s="15">
        <v>482</v>
      </c>
      <c r="J7" s="15"/>
      <c r="K7" s="15"/>
      <c r="L7" s="36"/>
      <c r="M7" s="15"/>
      <c r="N7" s="16">
        <f t="shared" si="1"/>
        <v>0</v>
      </c>
    </row>
    <row r="8" spans="1:14" x14ac:dyDescent="0.25">
      <c r="A8" s="13">
        <v>7</v>
      </c>
      <c r="B8" s="14" t="s">
        <v>22</v>
      </c>
      <c r="C8" s="14" t="s">
        <v>12</v>
      </c>
      <c r="D8" s="13" t="s">
        <v>23</v>
      </c>
      <c r="E8" s="14" t="s">
        <v>24</v>
      </c>
      <c r="F8" s="15">
        <v>817</v>
      </c>
      <c r="G8" s="15">
        <f t="shared" si="2"/>
        <v>9804</v>
      </c>
      <c r="H8" s="16">
        <f t="shared" si="0"/>
        <v>817</v>
      </c>
      <c r="I8" s="15">
        <v>482</v>
      </c>
      <c r="J8" s="15"/>
      <c r="K8" s="15"/>
      <c r="L8" s="36"/>
      <c r="M8" s="15"/>
      <c r="N8" s="16">
        <f t="shared" si="1"/>
        <v>0</v>
      </c>
    </row>
    <row r="9" spans="1:14" x14ac:dyDescent="0.25">
      <c r="A9" s="13">
        <v>8</v>
      </c>
      <c r="B9" s="14" t="s">
        <v>26</v>
      </c>
      <c r="C9" s="14" t="s">
        <v>12</v>
      </c>
      <c r="D9" s="13" t="s">
        <v>25</v>
      </c>
      <c r="E9" s="14" t="s">
        <v>27</v>
      </c>
      <c r="F9" s="15">
        <v>2368</v>
      </c>
      <c r="G9" s="15">
        <f t="shared" si="2"/>
        <v>28416</v>
      </c>
      <c r="H9" s="16">
        <f t="shared" si="0"/>
        <v>2368</v>
      </c>
      <c r="I9" s="15">
        <v>482</v>
      </c>
      <c r="J9" s="15"/>
      <c r="K9" s="15"/>
      <c r="L9" s="36"/>
      <c r="M9" s="15"/>
      <c r="N9" s="16">
        <f t="shared" si="1"/>
        <v>0</v>
      </c>
    </row>
    <row r="10" spans="1:14" x14ac:dyDescent="0.25">
      <c r="A10" s="13">
        <v>9</v>
      </c>
      <c r="B10" s="14" t="s">
        <v>28</v>
      </c>
      <c r="C10" s="14" t="s">
        <v>12</v>
      </c>
      <c r="D10" s="13" t="s">
        <v>30</v>
      </c>
      <c r="E10" s="14" t="s">
        <v>31</v>
      </c>
      <c r="F10" s="15">
        <v>1212</v>
      </c>
      <c r="G10" s="15">
        <f t="shared" si="2"/>
        <v>14544</v>
      </c>
      <c r="H10" s="16">
        <f t="shared" si="0"/>
        <v>1212</v>
      </c>
      <c r="I10" s="15">
        <v>482</v>
      </c>
      <c r="J10" s="15"/>
      <c r="K10" s="15"/>
      <c r="L10" s="36"/>
      <c r="M10" s="15"/>
      <c r="N10" s="16">
        <f t="shared" si="1"/>
        <v>0</v>
      </c>
    </row>
    <row r="11" spans="1:14" x14ac:dyDescent="0.25">
      <c r="A11" s="13">
        <v>10</v>
      </c>
      <c r="B11" s="14" t="s">
        <v>32</v>
      </c>
      <c r="C11" s="14" t="s">
        <v>12</v>
      </c>
      <c r="D11" s="13" t="s">
        <v>33</v>
      </c>
      <c r="E11" s="14" t="s">
        <v>34</v>
      </c>
      <c r="F11" s="15">
        <v>733</v>
      </c>
      <c r="G11" s="15">
        <f t="shared" si="2"/>
        <v>8796</v>
      </c>
      <c r="H11" s="16">
        <f t="shared" si="0"/>
        <v>733</v>
      </c>
      <c r="I11" s="15">
        <v>482</v>
      </c>
      <c r="J11" s="15"/>
      <c r="K11" s="15"/>
      <c r="L11" s="36"/>
      <c r="M11" s="15"/>
      <c r="N11" s="16">
        <f t="shared" si="1"/>
        <v>0</v>
      </c>
    </row>
    <row r="12" spans="1:14" x14ac:dyDescent="0.25">
      <c r="A12" s="13">
        <v>11</v>
      </c>
      <c r="B12" s="14" t="s">
        <v>35</v>
      </c>
      <c r="C12" s="14" t="s">
        <v>12</v>
      </c>
      <c r="D12" s="13" t="s">
        <v>37</v>
      </c>
      <c r="E12" s="14" t="s">
        <v>27</v>
      </c>
      <c r="F12" s="15">
        <v>2368</v>
      </c>
      <c r="G12" s="15">
        <f t="shared" si="2"/>
        <v>28416</v>
      </c>
      <c r="H12" s="16">
        <f t="shared" si="0"/>
        <v>2368</v>
      </c>
      <c r="I12" s="15">
        <v>482</v>
      </c>
      <c r="J12" s="15"/>
      <c r="K12" s="15"/>
      <c r="L12" s="36"/>
      <c r="M12" s="15"/>
      <c r="N12" s="16">
        <f t="shared" si="1"/>
        <v>0</v>
      </c>
    </row>
    <row r="13" spans="1:14" x14ac:dyDescent="0.25">
      <c r="A13" s="13">
        <v>12</v>
      </c>
      <c r="B13" s="14" t="s">
        <v>38</v>
      </c>
      <c r="C13" s="14" t="s">
        <v>12</v>
      </c>
      <c r="D13" s="13" t="s">
        <v>39</v>
      </c>
      <c r="E13" s="14" t="s">
        <v>40</v>
      </c>
      <c r="F13" s="15">
        <v>1600</v>
      </c>
      <c r="G13" s="15">
        <f t="shared" si="2"/>
        <v>19200</v>
      </c>
      <c r="H13" s="16">
        <f t="shared" si="0"/>
        <v>1600</v>
      </c>
      <c r="I13" s="15">
        <v>482</v>
      </c>
      <c r="J13" s="15"/>
      <c r="K13" s="15"/>
      <c r="L13" s="36"/>
      <c r="M13" s="15"/>
      <c r="N13" s="16">
        <f t="shared" si="1"/>
        <v>0</v>
      </c>
    </row>
    <row r="14" spans="1:14" x14ac:dyDescent="0.25">
      <c r="A14" s="13">
        <v>13</v>
      </c>
      <c r="B14" s="14" t="s">
        <v>41</v>
      </c>
      <c r="C14" s="14" t="s">
        <v>12</v>
      </c>
      <c r="D14" s="13" t="s">
        <v>43</v>
      </c>
      <c r="E14" s="14" t="s">
        <v>44</v>
      </c>
      <c r="F14" s="15">
        <v>670</v>
      </c>
      <c r="G14" s="15">
        <f t="shared" si="2"/>
        <v>8040</v>
      </c>
      <c r="H14" s="16">
        <f t="shared" si="0"/>
        <v>670</v>
      </c>
      <c r="I14" s="15">
        <v>482</v>
      </c>
      <c r="J14" s="15"/>
      <c r="K14" s="15"/>
      <c r="L14" s="36"/>
      <c r="M14" s="15"/>
      <c r="N14" s="16">
        <f t="shared" si="1"/>
        <v>0</v>
      </c>
    </row>
    <row r="15" spans="1:14" x14ac:dyDescent="0.25">
      <c r="A15" s="13">
        <v>14</v>
      </c>
      <c r="B15" s="14" t="s">
        <v>45</v>
      </c>
      <c r="C15" s="14" t="s">
        <v>12</v>
      </c>
      <c r="D15" s="13" t="s">
        <v>29</v>
      </c>
      <c r="E15" s="14" t="s">
        <v>46</v>
      </c>
      <c r="F15" s="15">
        <v>1312</v>
      </c>
      <c r="G15" s="15">
        <f t="shared" si="2"/>
        <v>15744</v>
      </c>
      <c r="H15" s="16">
        <f t="shared" si="0"/>
        <v>1312</v>
      </c>
      <c r="I15" s="15">
        <v>482</v>
      </c>
      <c r="J15" s="15"/>
      <c r="K15" s="15"/>
      <c r="L15" s="36"/>
      <c r="M15" s="15"/>
      <c r="N15" s="16">
        <f t="shared" si="1"/>
        <v>0</v>
      </c>
    </row>
    <row r="16" spans="1:14" x14ac:dyDescent="0.25">
      <c r="A16" s="13">
        <v>15</v>
      </c>
      <c r="B16" s="14" t="s">
        <v>47</v>
      </c>
      <c r="C16" s="14" t="s">
        <v>12</v>
      </c>
      <c r="D16" s="13" t="s">
        <v>48</v>
      </c>
      <c r="E16" s="14" t="s">
        <v>49</v>
      </c>
      <c r="F16" s="15">
        <v>986</v>
      </c>
      <c r="G16" s="15">
        <f t="shared" si="2"/>
        <v>11832</v>
      </c>
      <c r="H16" s="16">
        <f t="shared" si="0"/>
        <v>986</v>
      </c>
      <c r="I16" s="15">
        <v>482</v>
      </c>
      <c r="J16" s="15"/>
      <c r="K16" s="15"/>
      <c r="L16" s="36"/>
      <c r="M16" s="15"/>
      <c r="N16" s="16">
        <f t="shared" si="1"/>
        <v>0</v>
      </c>
    </row>
    <row r="17" spans="1:14" x14ac:dyDescent="0.25">
      <c r="A17" s="13">
        <v>16</v>
      </c>
      <c r="B17" s="14" t="s">
        <v>50</v>
      </c>
      <c r="C17" s="14" t="s">
        <v>12</v>
      </c>
      <c r="D17" s="13" t="s">
        <v>51</v>
      </c>
      <c r="E17" s="14" t="s">
        <v>49</v>
      </c>
      <c r="F17" s="15">
        <v>986</v>
      </c>
      <c r="G17" s="15">
        <f t="shared" si="2"/>
        <v>11832</v>
      </c>
      <c r="H17" s="16">
        <f t="shared" ref="H17:H33" si="3">+F17</f>
        <v>986</v>
      </c>
      <c r="I17" s="15">
        <v>482</v>
      </c>
      <c r="J17" s="15"/>
      <c r="K17" s="15"/>
      <c r="L17" s="36"/>
      <c r="M17" s="15"/>
      <c r="N17" s="16">
        <f t="shared" ref="N17:N35" si="4">+SUM(J17:K17)</f>
        <v>0</v>
      </c>
    </row>
    <row r="18" spans="1:14" x14ac:dyDescent="0.25">
      <c r="A18" s="13">
        <v>17</v>
      </c>
      <c r="B18" s="14" t="s">
        <v>52</v>
      </c>
      <c r="C18" s="14" t="s">
        <v>12</v>
      </c>
      <c r="D18" s="13" t="s">
        <v>53</v>
      </c>
      <c r="E18" s="14" t="s">
        <v>54</v>
      </c>
      <c r="F18" s="15">
        <v>986</v>
      </c>
      <c r="G18" s="15">
        <f t="shared" si="2"/>
        <v>11832</v>
      </c>
      <c r="H18" s="16">
        <f t="shared" si="3"/>
        <v>986</v>
      </c>
      <c r="I18" s="15">
        <v>482</v>
      </c>
      <c r="J18" s="15"/>
      <c r="K18" s="15"/>
      <c r="L18" s="36"/>
      <c r="M18" s="15"/>
      <c r="N18" s="16">
        <f t="shared" si="4"/>
        <v>0</v>
      </c>
    </row>
    <row r="19" spans="1:14" x14ac:dyDescent="0.25">
      <c r="A19" s="13">
        <v>18</v>
      </c>
      <c r="B19" s="14" t="s">
        <v>55</v>
      </c>
      <c r="C19" s="14" t="s">
        <v>12</v>
      </c>
      <c r="D19" s="13" t="s">
        <v>36</v>
      </c>
      <c r="E19" s="14" t="s">
        <v>46</v>
      </c>
      <c r="F19" s="15">
        <v>1312</v>
      </c>
      <c r="G19" s="15">
        <f t="shared" si="2"/>
        <v>15744</v>
      </c>
      <c r="H19" s="16">
        <f t="shared" si="3"/>
        <v>1312</v>
      </c>
      <c r="I19" s="15">
        <v>482</v>
      </c>
      <c r="J19" s="15"/>
      <c r="K19" s="15"/>
      <c r="L19" s="36">
        <v>29</v>
      </c>
      <c r="M19" s="15">
        <v>1312</v>
      </c>
      <c r="N19" s="16">
        <f>+L19*M19/30</f>
        <v>1268.2666666666667</v>
      </c>
    </row>
    <row r="20" spans="1:14" x14ac:dyDescent="0.25">
      <c r="A20" s="13">
        <v>19</v>
      </c>
      <c r="B20" s="14" t="s">
        <v>56</v>
      </c>
      <c r="C20" s="14" t="s">
        <v>12</v>
      </c>
      <c r="D20" s="13" t="s">
        <v>58</v>
      </c>
      <c r="E20" s="14" t="s">
        <v>49</v>
      </c>
      <c r="F20" s="15">
        <v>986</v>
      </c>
      <c r="G20" s="15">
        <f t="shared" si="2"/>
        <v>11832</v>
      </c>
      <c r="H20" s="16">
        <f t="shared" si="3"/>
        <v>986</v>
      </c>
      <c r="I20" s="15">
        <v>482</v>
      </c>
      <c r="J20" s="15"/>
      <c r="K20" s="15"/>
      <c r="L20" s="36">
        <v>29</v>
      </c>
      <c r="M20" s="15">
        <v>986</v>
      </c>
      <c r="N20" s="16">
        <f>+M20*L20/30</f>
        <v>953.13333333333333</v>
      </c>
    </row>
    <row r="21" spans="1:14" x14ac:dyDescent="0.25">
      <c r="A21" s="13">
        <v>20</v>
      </c>
      <c r="B21" s="14" t="s">
        <v>59</v>
      </c>
      <c r="C21" s="14" t="s">
        <v>12</v>
      </c>
      <c r="D21" s="13" t="s">
        <v>60</v>
      </c>
      <c r="E21" s="14" t="s">
        <v>24</v>
      </c>
      <c r="F21" s="15">
        <v>817</v>
      </c>
      <c r="G21" s="15">
        <f t="shared" si="2"/>
        <v>9804</v>
      </c>
      <c r="H21" s="16">
        <f t="shared" si="3"/>
        <v>817</v>
      </c>
      <c r="I21" s="15">
        <v>482</v>
      </c>
      <c r="J21" s="15"/>
      <c r="K21" s="15"/>
      <c r="L21" s="36"/>
      <c r="M21" s="15"/>
      <c r="N21" s="16">
        <f t="shared" si="4"/>
        <v>0</v>
      </c>
    </row>
    <row r="22" spans="1:14" x14ac:dyDescent="0.25">
      <c r="A22" s="13">
        <v>21</v>
      </c>
      <c r="B22" s="14" t="s">
        <v>61</v>
      </c>
      <c r="C22" s="14" t="s">
        <v>12</v>
      </c>
      <c r="D22" s="13" t="s">
        <v>63</v>
      </c>
      <c r="E22" s="14" t="s">
        <v>49</v>
      </c>
      <c r="F22" s="15">
        <v>986</v>
      </c>
      <c r="G22" s="15">
        <f t="shared" si="2"/>
        <v>11832</v>
      </c>
      <c r="H22" s="16">
        <f t="shared" si="3"/>
        <v>986</v>
      </c>
      <c r="I22" s="15">
        <v>482</v>
      </c>
      <c r="J22" s="15"/>
      <c r="K22" s="15"/>
      <c r="L22" s="36"/>
      <c r="M22" s="15"/>
      <c r="N22" s="16">
        <f t="shared" si="4"/>
        <v>0</v>
      </c>
    </row>
    <row r="23" spans="1:14" x14ac:dyDescent="0.25">
      <c r="A23" s="13">
        <v>22</v>
      </c>
      <c r="B23" s="14" t="s">
        <v>64</v>
      </c>
      <c r="C23" s="14" t="s">
        <v>12</v>
      </c>
      <c r="D23" s="13" t="s">
        <v>65</v>
      </c>
      <c r="E23" s="14" t="s">
        <v>34</v>
      </c>
      <c r="F23" s="15">
        <v>733</v>
      </c>
      <c r="G23" s="15">
        <f t="shared" si="2"/>
        <v>8796</v>
      </c>
      <c r="H23" s="16">
        <f t="shared" si="3"/>
        <v>733</v>
      </c>
      <c r="I23" s="15">
        <v>482</v>
      </c>
      <c r="J23" s="15"/>
      <c r="K23" s="15"/>
      <c r="L23" s="36"/>
      <c r="M23" s="15"/>
      <c r="N23" s="16">
        <f t="shared" si="4"/>
        <v>0</v>
      </c>
    </row>
    <row r="24" spans="1:14" x14ac:dyDescent="0.25">
      <c r="A24" s="13">
        <v>23</v>
      </c>
      <c r="B24" s="14" t="s">
        <v>66</v>
      </c>
      <c r="C24" s="14" t="s">
        <v>12</v>
      </c>
      <c r="D24" s="13" t="s">
        <v>67</v>
      </c>
      <c r="E24" s="14" t="s">
        <v>40</v>
      </c>
      <c r="F24" s="15">
        <v>1600</v>
      </c>
      <c r="G24" s="15">
        <f t="shared" si="2"/>
        <v>19200</v>
      </c>
      <c r="H24" s="16">
        <f t="shared" si="3"/>
        <v>1600</v>
      </c>
      <c r="I24" s="15">
        <v>482</v>
      </c>
      <c r="J24" s="15"/>
      <c r="K24" s="15"/>
      <c r="L24" s="36"/>
      <c r="M24" s="15"/>
      <c r="N24" s="16">
        <f t="shared" si="4"/>
        <v>0</v>
      </c>
    </row>
    <row r="25" spans="1:14" x14ac:dyDescent="0.25">
      <c r="A25" s="13">
        <v>24</v>
      </c>
      <c r="B25" s="14" t="s">
        <v>69</v>
      </c>
      <c r="C25" s="14" t="s">
        <v>12</v>
      </c>
      <c r="D25" s="13" t="s">
        <v>68</v>
      </c>
      <c r="E25" s="14" t="s">
        <v>24</v>
      </c>
      <c r="F25" s="15">
        <v>817</v>
      </c>
      <c r="G25" s="15">
        <f t="shared" si="2"/>
        <v>9804</v>
      </c>
      <c r="H25" s="16">
        <f t="shared" si="3"/>
        <v>817</v>
      </c>
      <c r="I25" s="15">
        <v>482</v>
      </c>
      <c r="J25" s="15"/>
      <c r="K25" s="15"/>
      <c r="L25" s="36"/>
      <c r="M25" s="15"/>
      <c r="N25" s="16">
        <f t="shared" si="4"/>
        <v>0</v>
      </c>
    </row>
    <row r="26" spans="1:14" x14ac:dyDescent="0.25">
      <c r="A26" s="13">
        <v>25</v>
      </c>
      <c r="B26" s="14" t="s">
        <v>70</v>
      </c>
      <c r="C26" s="14" t="s">
        <v>12</v>
      </c>
      <c r="D26" s="13" t="s">
        <v>42</v>
      </c>
      <c r="E26" s="14" t="s">
        <v>24</v>
      </c>
      <c r="F26" s="15">
        <v>817</v>
      </c>
      <c r="G26" s="15">
        <f t="shared" si="2"/>
        <v>9804</v>
      </c>
      <c r="H26" s="16">
        <f t="shared" si="3"/>
        <v>817</v>
      </c>
      <c r="I26" s="15">
        <v>482</v>
      </c>
      <c r="J26" s="15"/>
      <c r="K26" s="15"/>
      <c r="L26" s="36"/>
      <c r="M26" s="15"/>
      <c r="N26" s="16">
        <f t="shared" si="4"/>
        <v>0</v>
      </c>
    </row>
    <row r="27" spans="1:14" x14ac:dyDescent="0.25">
      <c r="A27" s="13">
        <v>26</v>
      </c>
      <c r="B27" s="14" t="s">
        <v>71</v>
      </c>
      <c r="C27" s="14" t="s">
        <v>12</v>
      </c>
      <c r="D27" s="13" t="s">
        <v>72</v>
      </c>
      <c r="E27" s="14" t="s">
        <v>49</v>
      </c>
      <c r="F27" s="15">
        <v>986</v>
      </c>
      <c r="G27" s="15">
        <f t="shared" si="2"/>
        <v>11832</v>
      </c>
      <c r="H27" s="16">
        <f t="shared" si="3"/>
        <v>986</v>
      </c>
      <c r="I27" s="15">
        <v>482</v>
      </c>
      <c r="J27" s="15"/>
      <c r="K27" s="15"/>
      <c r="L27" s="36">
        <v>3</v>
      </c>
      <c r="M27" s="15">
        <f>+F27</f>
        <v>986</v>
      </c>
      <c r="N27" s="16">
        <f>+M27*L27/30</f>
        <v>98.6</v>
      </c>
    </row>
    <row r="28" spans="1:14" x14ac:dyDescent="0.25">
      <c r="A28" s="13">
        <v>27</v>
      </c>
      <c r="B28" s="14" t="s">
        <v>73</v>
      </c>
      <c r="C28" s="14" t="s">
        <v>12</v>
      </c>
      <c r="D28" s="13" t="s">
        <v>74</v>
      </c>
      <c r="E28" s="14" t="s">
        <v>24</v>
      </c>
      <c r="F28" s="15">
        <v>817</v>
      </c>
      <c r="G28" s="15">
        <f t="shared" si="2"/>
        <v>9804</v>
      </c>
      <c r="H28" s="16">
        <f t="shared" si="3"/>
        <v>817</v>
      </c>
      <c r="I28" s="15">
        <v>482</v>
      </c>
      <c r="J28" s="15"/>
      <c r="K28" s="15"/>
      <c r="L28" s="36">
        <v>14</v>
      </c>
      <c r="M28" s="15">
        <f>+F28</f>
        <v>817</v>
      </c>
      <c r="N28" s="16">
        <f>+M28*L28/30</f>
        <v>381.26666666666665</v>
      </c>
    </row>
    <row r="29" spans="1:14" x14ac:dyDescent="0.25">
      <c r="A29" s="13">
        <v>28</v>
      </c>
      <c r="B29" s="14" t="s">
        <v>75</v>
      </c>
      <c r="C29" s="14" t="s">
        <v>12</v>
      </c>
      <c r="D29" s="13" t="s">
        <v>62</v>
      </c>
      <c r="E29" s="14" t="s">
        <v>46</v>
      </c>
      <c r="F29" s="15">
        <v>1312</v>
      </c>
      <c r="G29" s="15">
        <f t="shared" si="2"/>
        <v>15744</v>
      </c>
      <c r="H29" s="16">
        <f t="shared" si="3"/>
        <v>1312</v>
      </c>
      <c r="I29" s="15">
        <v>482</v>
      </c>
      <c r="J29" s="15"/>
      <c r="K29" s="15"/>
      <c r="L29" s="36"/>
      <c r="M29" s="15"/>
      <c r="N29" s="16">
        <f t="shared" si="4"/>
        <v>0</v>
      </c>
    </row>
    <row r="30" spans="1:14" x14ac:dyDescent="0.25">
      <c r="A30" s="13">
        <v>29</v>
      </c>
      <c r="B30" s="14" t="s">
        <v>76</v>
      </c>
      <c r="C30" s="14" t="s">
        <v>12</v>
      </c>
      <c r="D30" s="13" t="s">
        <v>77</v>
      </c>
      <c r="E30" s="14" t="s">
        <v>46</v>
      </c>
      <c r="F30" s="15">
        <v>1312</v>
      </c>
      <c r="G30" s="15">
        <f t="shared" si="2"/>
        <v>15744</v>
      </c>
      <c r="H30" s="16">
        <f t="shared" si="3"/>
        <v>1312</v>
      </c>
      <c r="I30" s="15">
        <v>482</v>
      </c>
      <c r="J30" s="15"/>
      <c r="K30" s="15"/>
      <c r="L30" s="36"/>
      <c r="M30" s="15"/>
      <c r="N30" s="16">
        <f t="shared" si="4"/>
        <v>0</v>
      </c>
    </row>
    <row r="31" spans="1:14" x14ac:dyDescent="0.25">
      <c r="A31" s="13">
        <v>30</v>
      </c>
      <c r="B31" s="14" t="s">
        <v>78</v>
      </c>
      <c r="C31" s="14" t="s">
        <v>12</v>
      </c>
      <c r="D31" s="13" t="s">
        <v>79</v>
      </c>
      <c r="E31" s="14" t="s">
        <v>40</v>
      </c>
      <c r="F31" s="15">
        <v>1600</v>
      </c>
      <c r="G31" s="15">
        <f t="shared" si="2"/>
        <v>19200</v>
      </c>
      <c r="H31" s="16">
        <f t="shared" si="3"/>
        <v>1600</v>
      </c>
      <c r="I31" s="15">
        <v>482</v>
      </c>
      <c r="J31" s="15"/>
      <c r="K31" s="15"/>
      <c r="L31" s="36"/>
      <c r="M31" s="15"/>
      <c r="N31" s="16">
        <f t="shared" si="4"/>
        <v>0</v>
      </c>
    </row>
    <row r="32" spans="1:14" x14ac:dyDescent="0.25">
      <c r="A32" s="13">
        <v>31</v>
      </c>
      <c r="B32" s="14" t="s">
        <v>80</v>
      </c>
      <c r="C32" s="14" t="s">
        <v>12</v>
      </c>
      <c r="D32" s="13" t="s">
        <v>57</v>
      </c>
      <c r="E32" s="14" t="s">
        <v>49</v>
      </c>
      <c r="F32" s="15">
        <v>986</v>
      </c>
      <c r="G32" s="15">
        <f t="shared" si="2"/>
        <v>11832</v>
      </c>
      <c r="H32" s="16">
        <f t="shared" si="3"/>
        <v>986</v>
      </c>
      <c r="I32" s="15">
        <v>482</v>
      </c>
      <c r="J32" s="15"/>
      <c r="K32" s="15"/>
      <c r="L32" s="36"/>
      <c r="M32" s="15"/>
      <c r="N32" s="16">
        <f t="shared" si="4"/>
        <v>0</v>
      </c>
    </row>
    <row r="33" spans="1:14" x14ac:dyDescent="0.25">
      <c r="A33" s="13">
        <v>32</v>
      </c>
      <c r="B33" s="14" t="s">
        <v>81</v>
      </c>
      <c r="C33" s="14" t="s">
        <v>12</v>
      </c>
      <c r="D33" s="13" t="s">
        <v>83</v>
      </c>
      <c r="E33" s="14" t="s">
        <v>27</v>
      </c>
      <c r="F33" s="15">
        <v>2368</v>
      </c>
      <c r="G33" s="15">
        <f t="shared" si="2"/>
        <v>28416</v>
      </c>
      <c r="H33" s="16">
        <f t="shared" si="3"/>
        <v>2368</v>
      </c>
      <c r="I33" s="15">
        <v>482</v>
      </c>
      <c r="J33" s="15"/>
      <c r="K33" s="15"/>
      <c r="L33" s="36"/>
      <c r="M33" s="15"/>
      <c r="N33" s="16">
        <f t="shared" si="4"/>
        <v>0</v>
      </c>
    </row>
    <row r="34" spans="1:14" x14ac:dyDescent="0.25">
      <c r="A34" s="13">
        <v>33</v>
      </c>
      <c r="B34" s="14" t="s">
        <v>82</v>
      </c>
      <c r="C34" s="14" t="s">
        <v>12</v>
      </c>
      <c r="D34" s="13" t="s">
        <v>85</v>
      </c>
      <c r="E34" s="14" t="s">
        <v>49</v>
      </c>
      <c r="F34" s="15">
        <v>986</v>
      </c>
      <c r="G34" s="15">
        <f t="shared" si="2"/>
        <v>11832</v>
      </c>
      <c r="H34" s="16">
        <f t="shared" ref="H34:H62" si="5">+F34</f>
        <v>986</v>
      </c>
      <c r="I34" s="15">
        <v>482</v>
      </c>
      <c r="J34" s="15"/>
      <c r="K34" s="15"/>
      <c r="L34" s="36"/>
      <c r="M34" s="15"/>
      <c r="N34" s="16">
        <f t="shared" si="4"/>
        <v>0</v>
      </c>
    </row>
    <row r="35" spans="1:14" x14ac:dyDescent="0.25">
      <c r="A35" s="13">
        <v>34</v>
      </c>
      <c r="B35" s="14" t="s">
        <v>89</v>
      </c>
      <c r="C35" s="14" t="s">
        <v>12</v>
      </c>
      <c r="D35" s="13" t="s">
        <v>86</v>
      </c>
      <c r="E35" s="14" t="s">
        <v>46</v>
      </c>
      <c r="F35" s="15">
        <v>1312</v>
      </c>
      <c r="G35" s="15">
        <f t="shared" si="2"/>
        <v>15744</v>
      </c>
      <c r="H35" s="16">
        <f t="shared" si="5"/>
        <v>1312</v>
      </c>
      <c r="I35" s="15">
        <v>482</v>
      </c>
      <c r="J35" s="15"/>
      <c r="K35" s="15"/>
      <c r="L35" s="36"/>
      <c r="M35" s="15"/>
      <c r="N35" s="16">
        <f t="shared" si="4"/>
        <v>0</v>
      </c>
    </row>
    <row r="36" spans="1:14" x14ac:dyDescent="0.25">
      <c r="A36" s="13">
        <v>35</v>
      </c>
      <c r="B36" s="14" t="s">
        <v>90</v>
      </c>
      <c r="C36" s="14" t="s">
        <v>12</v>
      </c>
      <c r="D36" s="13" t="s">
        <v>87</v>
      </c>
      <c r="E36" s="14" t="s">
        <v>49</v>
      </c>
      <c r="F36" s="15">
        <v>986</v>
      </c>
      <c r="G36" s="15">
        <f t="shared" si="2"/>
        <v>11832</v>
      </c>
      <c r="H36" s="16">
        <f t="shared" si="5"/>
        <v>986</v>
      </c>
      <c r="I36" s="15">
        <v>482</v>
      </c>
      <c r="J36" s="15"/>
      <c r="K36" s="15"/>
      <c r="L36" s="36"/>
      <c r="M36" s="15"/>
      <c r="N36" s="16">
        <f t="shared" ref="N36:N62" si="6">+SUM(J36:K36)</f>
        <v>0</v>
      </c>
    </row>
    <row r="37" spans="1:14" x14ac:dyDescent="0.25">
      <c r="A37" s="13">
        <v>36</v>
      </c>
      <c r="B37" s="14" t="s">
        <v>91</v>
      </c>
      <c r="C37" s="14" t="s">
        <v>12</v>
      </c>
      <c r="D37" s="13" t="s">
        <v>84</v>
      </c>
      <c r="E37" s="14" t="s">
        <v>46</v>
      </c>
      <c r="F37" s="15">
        <v>1312</v>
      </c>
      <c r="G37" s="15">
        <f t="shared" si="2"/>
        <v>15744</v>
      </c>
      <c r="H37" s="16">
        <f t="shared" si="5"/>
        <v>1312</v>
      </c>
      <c r="I37" s="15">
        <v>482</v>
      </c>
      <c r="J37" s="15"/>
      <c r="K37" s="15"/>
      <c r="L37" s="36"/>
      <c r="M37" s="15"/>
      <c r="N37" s="16">
        <f t="shared" si="6"/>
        <v>0</v>
      </c>
    </row>
    <row r="38" spans="1:14" x14ac:dyDescent="0.25">
      <c r="A38" s="13">
        <v>37</v>
      </c>
      <c r="B38" s="14" t="s">
        <v>92</v>
      </c>
      <c r="C38" s="14" t="s">
        <v>12</v>
      </c>
      <c r="D38" s="13" t="s">
        <v>88</v>
      </c>
      <c r="E38" s="14" t="s">
        <v>46</v>
      </c>
      <c r="F38" s="15">
        <v>1312</v>
      </c>
      <c r="G38" s="15">
        <f t="shared" si="2"/>
        <v>15744</v>
      </c>
      <c r="H38" s="16">
        <f t="shared" si="5"/>
        <v>1312</v>
      </c>
      <c r="I38" s="15">
        <v>482</v>
      </c>
      <c r="J38" s="15"/>
      <c r="K38" s="15"/>
      <c r="L38" s="36"/>
      <c r="M38" s="15"/>
      <c r="N38" s="16">
        <f t="shared" si="6"/>
        <v>0</v>
      </c>
    </row>
    <row r="39" spans="1:14" x14ac:dyDescent="0.25">
      <c r="A39" s="13">
        <v>38</v>
      </c>
      <c r="B39" s="14" t="s">
        <v>93</v>
      </c>
      <c r="C39" s="14" t="s">
        <v>12</v>
      </c>
      <c r="D39" s="13" t="s">
        <v>96</v>
      </c>
      <c r="E39" s="14" t="s">
        <v>100</v>
      </c>
      <c r="F39" s="15">
        <v>622</v>
      </c>
      <c r="G39" s="15">
        <f t="shared" si="2"/>
        <v>7464</v>
      </c>
      <c r="H39" s="16">
        <f t="shared" si="5"/>
        <v>622</v>
      </c>
      <c r="I39" s="15">
        <v>482</v>
      </c>
      <c r="J39" s="15"/>
      <c r="K39" s="15"/>
      <c r="L39" s="36"/>
      <c r="M39" s="15"/>
      <c r="N39" s="16">
        <f t="shared" si="6"/>
        <v>0</v>
      </c>
    </row>
    <row r="40" spans="1:14" x14ac:dyDescent="0.25">
      <c r="A40" s="13">
        <v>39</v>
      </c>
      <c r="B40" s="14" t="s">
        <v>94</v>
      </c>
      <c r="C40" s="14" t="s">
        <v>12</v>
      </c>
      <c r="D40" s="13" t="s">
        <v>97</v>
      </c>
      <c r="E40" s="14" t="s">
        <v>24</v>
      </c>
      <c r="F40" s="15">
        <v>817</v>
      </c>
      <c r="G40" s="15">
        <f t="shared" si="2"/>
        <v>9804</v>
      </c>
      <c r="H40" s="16">
        <f t="shared" si="5"/>
        <v>817</v>
      </c>
      <c r="I40" s="15">
        <v>482</v>
      </c>
      <c r="J40" s="15"/>
      <c r="K40" s="15"/>
      <c r="L40" s="36"/>
      <c r="M40" s="15"/>
      <c r="N40" s="16">
        <f t="shared" si="6"/>
        <v>0</v>
      </c>
    </row>
    <row r="41" spans="1:14" x14ac:dyDescent="0.25">
      <c r="A41" s="13">
        <v>40</v>
      </c>
      <c r="B41" s="14" t="s">
        <v>93</v>
      </c>
      <c r="C41" s="14" t="s">
        <v>12</v>
      </c>
      <c r="D41" s="13" t="s">
        <v>98</v>
      </c>
      <c r="E41" s="14" t="s">
        <v>100</v>
      </c>
      <c r="F41" s="15">
        <v>622</v>
      </c>
      <c r="G41" s="15">
        <f t="shared" si="2"/>
        <v>7464</v>
      </c>
      <c r="H41" s="16">
        <f t="shared" si="5"/>
        <v>622</v>
      </c>
      <c r="I41" s="15">
        <v>482</v>
      </c>
      <c r="J41" s="15"/>
      <c r="K41" s="15"/>
      <c r="L41" s="36"/>
      <c r="M41" s="15"/>
      <c r="N41" s="16">
        <f t="shared" si="6"/>
        <v>0</v>
      </c>
    </row>
    <row r="42" spans="1:14" x14ac:dyDescent="0.25">
      <c r="A42" s="13">
        <v>41</v>
      </c>
      <c r="B42" s="14" t="s">
        <v>95</v>
      </c>
      <c r="C42" s="14" t="s">
        <v>12</v>
      </c>
      <c r="D42" s="13" t="s">
        <v>99</v>
      </c>
      <c r="E42" s="14" t="s">
        <v>31</v>
      </c>
      <c r="F42" s="15">
        <v>1212</v>
      </c>
      <c r="G42" s="15">
        <f t="shared" si="2"/>
        <v>14544</v>
      </c>
      <c r="H42" s="16">
        <f t="shared" si="5"/>
        <v>1212</v>
      </c>
      <c r="I42" s="15">
        <v>482</v>
      </c>
      <c r="J42" s="15"/>
      <c r="K42" s="15"/>
      <c r="L42" s="36"/>
      <c r="M42" s="15"/>
      <c r="N42" s="16">
        <f t="shared" si="6"/>
        <v>0</v>
      </c>
    </row>
    <row r="43" spans="1:14" x14ac:dyDescent="0.25">
      <c r="A43" s="13">
        <v>42</v>
      </c>
      <c r="B43" s="14" t="s">
        <v>101</v>
      </c>
      <c r="C43" s="14" t="s">
        <v>12</v>
      </c>
      <c r="D43" s="13" t="s">
        <v>104</v>
      </c>
      <c r="E43" s="14" t="s">
        <v>31</v>
      </c>
      <c r="F43" s="15">
        <v>1262</v>
      </c>
      <c r="G43" s="15">
        <f t="shared" si="2"/>
        <v>15144</v>
      </c>
      <c r="H43" s="16">
        <f t="shared" si="5"/>
        <v>1262</v>
      </c>
      <c r="I43" s="15">
        <v>482</v>
      </c>
      <c r="J43" s="15"/>
      <c r="K43" s="15"/>
      <c r="L43" s="36"/>
      <c r="M43" s="15"/>
      <c r="N43" s="16">
        <f t="shared" si="6"/>
        <v>0</v>
      </c>
    </row>
    <row r="44" spans="1:14" x14ac:dyDescent="0.25">
      <c r="A44" s="13">
        <v>43</v>
      </c>
      <c r="B44" s="14" t="s">
        <v>102</v>
      </c>
      <c r="C44" s="14" t="s">
        <v>12</v>
      </c>
      <c r="D44" s="13" t="s">
        <v>105</v>
      </c>
      <c r="E44" s="14" t="s">
        <v>100</v>
      </c>
      <c r="F44" s="15">
        <v>622</v>
      </c>
      <c r="G44" s="15">
        <f t="shared" si="2"/>
        <v>7464</v>
      </c>
      <c r="H44" s="16">
        <f t="shared" si="5"/>
        <v>622</v>
      </c>
      <c r="I44" s="15">
        <v>482</v>
      </c>
      <c r="J44" s="15"/>
      <c r="K44" s="15"/>
      <c r="L44" s="36"/>
      <c r="M44" s="15"/>
      <c r="N44" s="16">
        <f t="shared" si="6"/>
        <v>0</v>
      </c>
    </row>
    <row r="45" spans="1:14" x14ac:dyDescent="0.25">
      <c r="A45" s="13">
        <v>44</v>
      </c>
      <c r="B45" s="14" t="s">
        <v>103</v>
      </c>
      <c r="C45" s="14" t="s">
        <v>12</v>
      </c>
      <c r="D45" s="13" t="s">
        <v>106</v>
      </c>
      <c r="E45" s="14" t="s">
        <v>44</v>
      </c>
      <c r="F45" s="15">
        <v>675</v>
      </c>
      <c r="G45" s="15">
        <f t="shared" si="2"/>
        <v>8100</v>
      </c>
      <c r="H45" s="16">
        <f t="shared" si="5"/>
        <v>675</v>
      </c>
      <c r="I45" s="15">
        <v>482</v>
      </c>
      <c r="J45" s="15"/>
      <c r="K45" s="15"/>
      <c r="L45" s="36"/>
      <c r="M45" s="15"/>
      <c r="N45" s="16">
        <f t="shared" si="6"/>
        <v>0</v>
      </c>
    </row>
    <row r="46" spans="1:14" x14ac:dyDescent="0.25">
      <c r="A46" s="13">
        <v>45</v>
      </c>
      <c r="B46" s="14" t="s">
        <v>107</v>
      </c>
      <c r="C46" s="14" t="s">
        <v>12</v>
      </c>
      <c r="D46" s="13" t="s">
        <v>108</v>
      </c>
      <c r="E46" s="14" t="s">
        <v>109</v>
      </c>
      <c r="F46" s="15">
        <v>1920</v>
      </c>
      <c r="G46" s="15">
        <f t="shared" si="2"/>
        <v>23040</v>
      </c>
      <c r="H46" s="16">
        <f t="shared" si="5"/>
        <v>1920</v>
      </c>
      <c r="I46" s="15">
        <v>482</v>
      </c>
      <c r="J46" s="15"/>
      <c r="K46" s="15"/>
      <c r="L46" s="36"/>
      <c r="M46" s="15"/>
      <c r="N46" s="16">
        <f t="shared" si="6"/>
        <v>0</v>
      </c>
    </row>
    <row r="47" spans="1:14" x14ac:dyDescent="0.25">
      <c r="A47" s="13">
        <v>46</v>
      </c>
      <c r="B47" s="14" t="s">
        <v>110</v>
      </c>
      <c r="C47" s="14" t="s">
        <v>12</v>
      </c>
      <c r="D47" s="13" t="s">
        <v>111</v>
      </c>
      <c r="E47" s="14" t="s">
        <v>44</v>
      </c>
      <c r="F47" s="15">
        <v>670</v>
      </c>
      <c r="G47" s="15">
        <f t="shared" si="2"/>
        <v>8040</v>
      </c>
      <c r="H47" s="16">
        <f t="shared" si="5"/>
        <v>670</v>
      </c>
      <c r="I47" s="15">
        <v>482</v>
      </c>
      <c r="J47" s="15"/>
      <c r="K47" s="15"/>
      <c r="L47" s="36"/>
      <c r="M47" s="15"/>
      <c r="N47" s="16">
        <f t="shared" si="6"/>
        <v>0</v>
      </c>
    </row>
    <row r="48" spans="1:14" x14ac:dyDescent="0.25">
      <c r="A48" s="13">
        <v>47</v>
      </c>
      <c r="B48" s="14" t="s">
        <v>113</v>
      </c>
      <c r="C48" s="14" t="s">
        <v>12</v>
      </c>
      <c r="D48" s="13" t="s">
        <v>112</v>
      </c>
      <c r="E48" s="14" t="s">
        <v>34</v>
      </c>
      <c r="F48" s="15">
        <v>733</v>
      </c>
      <c r="G48" s="15">
        <f t="shared" si="2"/>
        <v>8796</v>
      </c>
      <c r="H48" s="16">
        <f t="shared" si="5"/>
        <v>733</v>
      </c>
      <c r="I48" s="15">
        <v>482</v>
      </c>
      <c r="J48" s="15"/>
      <c r="K48" s="15"/>
      <c r="L48" s="36"/>
      <c r="M48" s="15"/>
      <c r="N48" s="16">
        <f t="shared" si="6"/>
        <v>0</v>
      </c>
    </row>
    <row r="49" spans="1:14" x14ac:dyDescent="0.25">
      <c r="A49" s="13">
        <v>48</v>
      </c>
      <c r="B49" s="14" t="s">
        <v>114</v>
      </c>
      <c r="C49" s="14" t="s">
        <v>12</v>
      </c>
      <c r="D49" s="13" t="s">
        <v>116</v>
      </c>
      <c r="E49" s="14" t="s">
        <v>46</v>
      </c>
      <c r="F49" s="15">
        <v>1312</v>
      </c>
      <c r="G49" s="15">
        <f t="shared" si="2"/>
        <v>15744</v>
      </c>
      <c r="H49" s="16">
        <f t="shared" si="5"/>
        <v>1312</v>
      </c>
      <c r="I49" s="15">
        <v>482</v>
      </c>
      <c r="J49" s="15"/>
      <c r="K49" s="15"/>
      <c r="L49" s="36"/>
      <c r="M49" s="15"/>
      <c r="N49" s="16">
        <f t="shared" si="6"/>
        <v>0</v>
      </c>
    </row>
    <row r="50" spans="1:14" x14ac:dyDescent="0.25">
      <c r="A50" s="13">
        <v>49</v>
      </c>
      <c r="B50" s="14" t="s">
        <v>115</v>
      </c>
      <c r="C50" s="14" t="s">
        <v>12</v>
      </c>
      <c r="D50" s="13" t="s">
        <v>117</v>
      </c>
      <c r="E50" s="14" t="s">
        <v>34</v>
      </c>
      <c r="F50" s="15">
        <v>733</v>
      </c>
      <c r="G50" s="15">
        <f t="shared" si="2"/>
        <v>8796</v>
      </c>
      <c r="H50" s="16">
        <f t="shared" si="5"/>
        <v>733</v>
      </c>
      <c r="I50" s="15">
        <v>482</v>
      </c>
      <c r="J50" s="15"/>
      <c r="K50" s="15"/>
      <c r="L50" s="36"/>
      <c r="M50" s="15"/>
      <c r="N50" s="16">
        <f t="shared" si="6"/>
        <v>0</v>
      </c>
    </row>
    <row r="51" spans="1:14" x14ac:dyDescent="0.25">
      <c r="A51" s="13">
        <v>50</v>
      </c>
      <c r="B51" s="14" t="s">
        <v>115</v>
      </c>
      <c r="C51" s="14" t="s">
        <v>12</v>
      </c>
      <c r="D51" s="13" t="s">
        <v>118</v>
      </c>
      <c r="E51" s="14" t="s">
        <v>119</v>
      </c>
      <c r="F51" s="15">
        <v>585</v>
      </c>
      <c r="G51" s="15">
        <f t="shared" si="2"/>
        <v>7020</v>
      </c>
      <c r="H51" s="16">
        <f t="shared" si="5"/>
        <v>585</v>
      </c>
      <c r="I51" s="15">
        <v>482</v>
      </c>
      <c r="J51" s="15"/>
      <c r="K51" s="15"/>
      <c r="L51" s="36"/>
      <c r="M51" s="15"/>
      <c r="N51" s="16">
        <f t="shared" si="6"/>
        <v>0</v>
      </c>
    </row>
    <row r="52" spans="1:14" x14ac:dyDescent="0.25">
      <c r="A52" s="13">
        <v>51</v>
      </c>
      <c r="B52" s="14" t="s">
        <v>120</v>
      </c>
      <c r="C52" s="14" t="s">
        <v>12</v>
      </c>
      <c r="D52" s="13" t="s">
        <v>124</v>
      </c>
      <c r="E52" s="14" t="s">
        <v>49</v>
      </c>
      <c r="F52" s="15">
        <v>986</v>
      </c>
      <c r="G52" s="15">
        <f t="shared" si="2"/>
        <v>11832</v>
      </c>
      <c r="H52" s="16">
        <f t="shared" si="5"/>
        <v>986</v>
      </c>
      <c r="I52" s="15">
        <v>482</v>
      </c>
      <c r="J52" s="15"/>
      <c r="K52" s="15"/>
      <c r="L52" s="36"/>
      <c r="M52" s="15"/>
      <c r="N52" s="16">
        <f t="shared" si="6"/>
        <v>0</v>
      </c>
    </row>
    <row r="53" spans="1:14" x14ac:dyDescent="0.25">
      <c r="A53" s="13">
        <v>52</v>
      </c>
      <c r="B53" s="14" t="s">
        <v>121</v>
      </c>
      <c r="C53" s="14" t="s">
        <v>12</v>
      </c>
      <c r="D53" s="13" t="s">
        <v>125</v>
      </c>
      <c r="E53" s="14" t="s">
        <v>24</v>
      </c>
      <c r="F53" s="15">
        <v>817</v>
      </c>
      <c r="G53" s="15">
        <f t="shared" si="2"/>
        <v>9804</v>
      </c>
      <c r="H53" s="16">
        <f t="shared" si="5"/>
        <v>817</v>
      </c>
      <c r="I53" s="15">
        <v>482</v>
      </c>
      <c r="J53" s="15"/>
      <c r="K53" s="15"/>
      <c r="L53" s="36"/>
      <c r="M53" s="15"/>
      <c r="N53" s="16">
        <f t="shared" si="6"/>
        <v>0</v>
      </c>
    </row>
    <row r="54" spans="1:14" x14ac:dyDescent="0.25">
      <c r="A54" s="13">
        <v>53</v>
      </c>
      <c r="B54" s="14" t="s">
        <v>122</v>
      </c>
      <c r="C54" s="14" t="s">
        <v>12</v>
      </c>
      <c r="D54" s="13" t="s">
        <v>126</v>
      </c>
      <c r="E54" s="14" t="s">
        <v>24</v>
      </c>
      <c r="F54" s="15">
        <v>817</v>
      </c>
      <c r="G54" s="15">
        <f t="shared" si="2"/>
        <v>9804</v>
      </c>
      <c r="H54" s="16">
        <f t="shared" si="5"/>
        <v>817</v>
      </c>
      <c r="I54" s="15">
        <v>482</v>
      </c>
      <c r="J54" s="15"/>
      <c r="K54" s="15"/>
      <c r="L54" s="36"/>
      <c r="M54" s="15"/>
      <c r="N54" s="16">
        <f t="shared" si="6"/>
        <v>0</v>
      </c>
    </row>
    <row r="55" spans="1:14" x14ac:dyDescent="0.25">
      <c r="A55" s="13">
        <v>54</v>
      </c>
      <c r="B55" s="14" t="s">
        <v>123</v>
      </c>
      <c r="C55" s="14" t="s">
        <v>12</v>
      </c>
      <c r="D55" s="13" t="s">
        <v>127</v>
      </c>
      <c r="E55" s="14" t="s">
        <v>31</v>
      </c>
      <c r="F55" s="15">
        <v>1212</v>
      </c>
      <c r="G55" s="15">
        <f t="shared" si="2"/>
        <v>14544</v>
      </c>
      <c r="H55" s="16">
        <f t="shared" si="5"/>
        <v>1212</v>
      </c>
      <c r="I55" s="15">
        <v>482</v>
      </c>
      <c r="J55" s="15"/>
      <c r="K55" s="15"/>
      <c r="L55" s="36"/>
      <c r="M55" s="15"/>
      <c r="N55" s="16">
        <f t="shared" si="6"/>
        <v>0</v>
      </c>
    </row>
    <row r="56" spans="1:14" x14ac:dyDescent="0.25">
      <c r="A56" s="13">
        <v>55</v>
      </c>
      <c r="B56" s="14" t="s">
        <v>128</v>
      </c>
      <c r="C56" s="14" t="s">
        <v>12</v>
      </c>
      <c r="D56" s="13" t="s">
        <v>131</v>
      </c>
      <c r="E56" s="14" t="s">
        <v>49</v>
      </c>
      <c r="F56" s="15">
        <v>986</v>
      </c>
      <c r="G56" s="15">
        <f t="shared" si="2"/>
        <v>11832</v>
      </c>
      <c r="H56" s="16">
        <f t="shared" si="5"/>
        <v>986</v>
      </c>
      <c r="I56" s="15">
        <v>482</v>
      </c>
      <c r="J56" s="15"/>
      <c r="K56" s="15"/>
      <c r="L56" s="36"/>
      <c r="M56" s="15"/>
      <c r="N56" s="16">
        <f t="shared" si="6"/>
        <v>0</v>
      </c>
    </row>
    <row r="57" spans="1:14" x14ac:dyDescent="0.25">
      <c r="A57" s="13">
        <v>56</v>
      </c>
      <c r="B57" s="14" t="s">
        <v>129</v>
      </c>
      <c r="C57" s="14" t="s">
        <v>12</v>
      </c>
      <c r="D57" s="13" t="s">
        <v>132</v>
      </c>
      <c r="E57" s="14" t="s">
        <v>31</v>
      </c>
      <c r="F57" s="15">
        <v>1212</v>
      </c>
      <c r="G57" s="15">
        <f t="shared" si="2"/>
        <v>14544</v>
      </c>
      <c r="H57" s="16">
        <f t="shared" si="5"/>
        <v>1212</v>
      </c>
      <c r="I57" s="15">
        <v>482</v>
      </c>
      <c r="J57" s="15"/>
      <c r="K57" s="15"/>
      <c r="L57" s="36"/>
      <c r="M57" s="15"/>
      <c r="N57" s="16">
        <f t="shared" si="6"/>
        <v>0</v>
      </c>
    </row>
    <row r="58" spans="1:14" x14ac:dyDescent="0.25">
      <c r="A58" s="13">
        <v>57</v>
      </c>
      <c r="B58" s="14" t="s">
        <v>130</v>
      </c>
      <c r="C58" s="14" t="s">
        <v>12</v>
      </c>
      <c r="D58" s="13" t="s">
        <v>133</v>
      </c>
      <c r="E58" s="14" t="s">
        <v>49</v>
      </c>
      <c r="F58" s="15">
        <v>986</v>
      </c>
      <c r="G58" s="15">
        <f t="shared" si="2"/>
        <v>11832</v>
      </c>
      <c r="H58" s="16">
        <f t="shared" si="5"/>
        <v>986</v>
      </c>
      <c r="I58" s="15">
        <v>482</v>
      </c>
      <c r="J58" s="15"/>
      <c r="K58" s="15"/>
      <c r="L58" s="36"/>
      <c r="M58" s="15"/>
      <c r="N58" s="16">
        <f t="shared" si="6"/>
        <v>0</v>
      </c>
    </row>
    <row r="59" spans="1:14" x14ac:dyDescent="0.25">
      <c r="A59" s="13">
        <v>58</v>
      </c>
      <c r="B59" s="14" t="s">
        <v>134</v>
      </c>
      <c r="C59" s="14" t="s">
        <v>12</v>
      </c>
      <c r="D59" s="13" t="s">
        <v>146</v>
      </c>
      <c r="E59" s="14" t="s">
        <v>27</v>
      </c>
      <c r="F59" s="15">
        <v>2368</v>
      </c>
      <c r="G59" s="15">
        <f t="shared" si="2"/>
        <v>28416</v>
      </c>
      <c r="H59" s="16">
        <f t="shared" si="5"/>
        <v>2368</v>
      </c>
      <c r="I59" s="15">
        <v>482</v>
      </c>
      <c r="J59" s="15"/>
      <c r="K59" s="15"/>
      <c r="L59" s="36"/>
      <c r="M59" s="15"/>
      <c r="N59" s="16">
        <f t="shared" si="6"/>
        <v>0</v>
      </c>
    </row>
    <row r="60" spans="1:14" x14ac:dyDescent="0.25">
      <c r="A60" s="13">
        <v>59</v>
      </c>
      <c r="B60" s="14" t="s">
        <v>135</v>
      </c>
      <c r="C60" s="14" t="s">
        <v>12</v>
      </c>
      <c r="D60" s="13" t="s">
        <v>148</v>
      </c>
      <c r="E60" s="14" t="s">
        <v>24</v>
      </c>
      <c r="F60" s="15">
        <v>817</v>
      </c>
      <c r="G60" s="15">
        <f t="shared" si="2"/>
        <v>9804</v>
      </c>
      <c r="H60" s="16">
        <f t="shared" si="5"/>
        <v>817</v>
      </c>
      <c r="I60" s="15">
        <v>482</v>
      </c>
      <c r="J60" s="15"/>
      <c r="K60" s="15"/>
      <c r="L60" s="36"/>
      <c r="M60" s="15"/>
      <c r="N60" s="16">
        <f t="shared" si="6"/>
        <v>0</v>
      </c>
    </row>
    <row r="61" spans="1:14" x14ac:dyDescent="0.25">
      <c r="A61" s="13">
        <v>60</v>
      </c>
      <c r="B61" s="14" t="s">
        <v>136</v>
      </c>
      <c r="C61" s="14" t="s">
        <v>12</v>
      </c>
      <c r="D61" s="13" t="s">
        <v>155</v>
      </c>
      <c r="E61" s="14" t="s">
        <v>46</v>
      </c>
      <c r="F61" s="15">
        <v>1312</v>
      </c>
      <c r="G61" s="15">
        <f t="shared" si="2"/>
        <v>15744</v>
      </c>
      <c r="H61" s="16">
        <f t="shared" si="5"/>
        <v>1312</v>
      </c>
      <c r="I61" s="15">
        <v>482</v>
      </c>
      <c r="J61" s="15"/>
      <c r="K61" s="15"/>
      <c r="L61" s="36"/>
      <c r="M61" s="15"/>
      <c r="N61" s="16">
        <f t="shared" si="6"/>
        <v>0</v>
      </c>
    </row>
    <row r="62" spans="1:14" x14ac:dyDescent="0.25">
      <c r="A62" s="13">
        <v>61</v>
      </c>
      <c r="B62" s="14" t="s">
        <v>137</v>
      </c>
      <c r="C62" s="14" t="s">
        <v>12</v>
      </c>
      <c r="D62" s="13" t="s">
        <v>156</v>
      </c>
      <c r="E62" s="14" t="s">
        <v>44</v>
      </c>
      <c r="F62" s="15">
        <v>675</v>
      </c>
      <c r="G62" s="15">
        <f t="shared" si="2"/>
        <v>8100</v>
      </c>
      <c r="H62" s="16">
        <f t="shared" si="5"/>
        <v>675</v>
      </c>
      <c r="I62" s="15">
        <v>482</v>
      </c>
      <c r="J62" s="15"/>
      <c r="K62" s="15"/>
      <c r="L62" s="36"/>
      <c r="M62" s="15"/>
      <c r="N62" s="16">
        <f t="shared" si="6"/>
        <v>0</v>
      </c>
    </row>
    <row r="63" spans="1:14" x14ac:dyDescent="0.25">
      <c r="A63" s="13">
        <v>62</v>
      </c>
      <c r="B63" s="14" t="s">
        <v>138</v>
      </c>
      <c r="C63" s="14" t="s">
        <v>12</v>
      </c>
      <c r="D63" s="13" t="s">
        <v>149</v>
      </c>
      <c r="E63" s="14" t="s">
        <v>31</v>
      </c>
      <c r="F63" s="15">
        <v>1212</v>
      </c>
      <c r="G63" s="15">
        <f t="shared" si="2"/>
        <v>14544</v>
      </c>
      <c r="H63" s="16">
        <f t="shared" ref="H63:H78" si="7">+F63</f>
        <v>1212</v>
      </c>
      <c r="I63" s="15">
        <v>482</v>
      </c>
      <c r="J63" s="15"/>
      <c r="K63" s="15"/>
      <c r="L63" s="36"/>
      <c r="M63" s="15"/>
      <c r="N63" s="16">
        <f>+SUM(M63)</f>
        <v>0</v>
      </c>
    </row>
    <row r="64" spans="1:14" x14ac:dyDescent="0.25">
      <c r="A64" s="13">
        <v>63</v>
      </c>
      <c r="B64" s="14" t="s">
        <v>139</v>
      </c>
      <c r="C64" s="14" t="s">
        <v>12</v>
      </c>
      <c r="D64" s="13" t="s">
        <v>150</v>
      </c>
      <c r="E64" s="14" t="s">
        <v>31</v>
      </c>
      <c r="F64" s="15">
        <v>1212</v>
      </c>
      <c r="G64" s="15">
        <f t="shared" si="2"/>
        <v>14544</v>
      </c>
      <c r="H64" s="16">
        <f t="shared" si="7"/>
        <v>1212</v>
      </c>
      <c r="I64" s="15">
        <v>482</v>
      </c>
      <c r="J64" s="15"/>
      <c r="K64" s="15"/>
      <c r="L64" s="36"/>
      <c r="M64" s="15"/>
      <c r="N64" s="16">
        <f t="shared" ref="N64:N78" si="8">+SUM(J64:K64)</f>
        <v>0</v>
      </c>
    </row>
    <row r="65" spans="1:14" x14ac:dyDescent="0.25">
      <c r="A65" s="13">
        <v>64</v>
      </c>
      <c r="B65" s="14" t="s">
        <v>140</v>
      </c>
      <c r="C65" s="14" t="s">
        <v>12</v>
      </c>
      <c r="D65" s="13" t="s">
        <v>154</v>
      </c>
      <c r="E65" s="14" t="s">
        <v>31</v>
      </c>
      <c r="F65" s="15">
        <v>1212</v>
      </c>
      <c r="G65" s="15">
        <f t="shared" si="2"/>
        <v>14544</v>
      </c>
      <c r="H65" s="16">
        <f t="shared" si="7"/>
        <v>1212</v>
      </c>
      <c r="I65" s="15">
        <v>482</v>
      </c>
      <c r="J65" s="15"/>
      <c r="K65" s="15"/>
      <c r="L65" s="36"/>
      <c r="M65" s="15"/>
      <c r="N65" s="16">
        <f t="shared" si="8"/>
        <v>0</v>
      </c>
    </row>
    <row r="66" spans="1:14" x14ac:dyDescent="0.25">
      <c r="A66" s="13">
        <v>65</v>
      </c>
      <c r="B66" s="14" t="s">
        <v>141</v>
      </c>
      <c r="C66" s="14" t="s">
        <v>12</v>
      </c>
      <c r="D66" s="13" t="s">
        <v>157</v>
      </c>
      <c r="E66" s="14" t="s">
        <v>46</v>
      </c>
      <c r="F66" s="15">
        <v>1312</v>
      </c>
      <c r="G66" s="15">
        <f t="shared" si="2"/>
        <v>15744</v>
      </c>
      <c r="H66" s="16">
        <f t="shared" si="7"/>
        <v>1312</v>
      </c>
      <c r="I66" s="15">
        <v>482</v>
      </c>
      <c r="J66" s="15"/>
      <c r="K66" s="15"/>
      <c r="L66" s="36"/>
      <c r="M66" s="15"/>
      <c r="N66" s="16">
        <f t="shared" si="8"/>
        <v>0</v>
      </c>
    </row>
    <row r="67" spans="1:14" x14ac:dyDescent="0.25">
      <c r="A67" s="13">
        <v>66</v>
      </c>
      <c r="B67" s="14" t="s">
        <v>142</v>
      </c>
      <c r="C67" s="14" t="s">
        <v>12</v>
      </c>
      <c r="D67" s="13" t="s">
        <v>151</v>
      </c>
      <c r="E67" s="14" t="s">
        <v>31</v>
      </c>
      <c r="F67" s="15">
        <v>1212</v>
      </c>
      <c r="G67" s="15">
        <f t="shared" ref="G67:G130" si="9">+F67*12</f>
        <v>14544</v>
      </c>
      <c r="H67" s="16">
        <f t="shared" si="7"/>
        <v>1212</v>
      </c>
      <c r="I67" s="15">
        <v>482</v>
      </c>
      <c r="J67" s="15"/>
      <c r="K67" s="15"/>
      <c r="L67" s="36"/>
      <c r="M67" s="15"/>
      <c r="N67" s="16">
        <f t="shared" si="8"/>
        <v>0</v>
      </c>
    </row>
    <row r="68" spans="1:14" x14ac:dyDescent="0.25">
      <c r="A68" s="13">
        <v>67</v>
      </c>
      <c r="B68" s="14" t="s">
        <v>143</v>
      </c>
      <c r="C68" s="14" t="s">
        <v>12</v>
      </c>
      <c r="D68" s="13" t="s">
        <v>152</v>
      </c>
      <c r="E68" s="14" t="s">
        <v>49</v>
      </c>
      <c r="F68" s="15">
        <v>986</v>
      </c>
      <c r="G68" s="15">
        <f t="shared" si="9"/>
        <v>11832</v>
      </c>
      <c r="H68" s="16">
        <f t="shared" si="7"/>
        <v>986</v>
      </c>
      <c r="I68" s="15">
        <v>482</v>
      </c>
      <c r="J68" s="15"/>
      <c r="K68" s="15"/>
      <c r="L68" s="36">
        <v>29</v>
      </c>
      <c r="M68" s="15">
        <f>+F68</f>
        <v>986</v>
      </c>
      <c r="N68" s="16">
        <f>+M68*L68/30</f>
        <v>953.13333333333333</v>
      </c>
    </row>
    <row r="69" spans="1:14" x14ac:dyDescent="0.25">
      <c r="A69" s="13">
        <v>68</v>
      </c>
      <c r="B69" s="14" t="s">
        <v>144</v>
      </c>
      <c r="C69" s="14" t="s">
        <v>12</v>
      </c>
      <c r="D69" s="13" t="s">
        <v>153</v>
      </c>
      <c r="E69" s="14" t="s">
        <v>40</v>
      </c>
      <c r="F69" s="15">
        <v>1600</v>
      </c>
      <c r="G69" s="15">
        <f t="shared" si="9"/>
        <v>19200</v>
      </c>
      <c r="H69" s="16">
        <f t="shared" si="7"/>
        <v>1600</v>
      </c>
      <c r="I69" s="15">
        <v>482</v>
      </c>
      <c r="J69" s="15"/>
      <c r="K69" s="15"/>
      <c r="L69" s="36"/>
      <c r="M69" s="15"/>
      <c r="N69" s="16">
        <f t="shared" si="8"/>
        <v>0</v>
      </c>
    </row>
    <row r="70" spans="1:14" x14ac:dyDescent="0.25">
      <c r="A70" s="13">
        <v>69</v>
      </c>
      <c r="B70" s="14" t="s">
        <v>145</v>
      </c>
      <c r="C70" s="14" t="s">
        <v>12</v>
      </c>
      <c r="D70" s="13" t="s">
        <v>147</v>
      </c>
      <c r="E70" s="14" t="s">
        <v>100</v>
      </c>
      <c r="F70" s="15">
        <v>622</v>
      </c>
      <c r="G70" s="15">
        <f t="shared" si="9"/>
        <v>7464</v>
      </c>
      <c r="H70" s="16">
        <f t="shared" si="7"/>
        <v>622</v>
      </c>
      <c r="I70" s="15">
        <v>482</v>
      </c>
      <c r="J70" s="15"/>
      <c r="K70" s="15"/>
      <c r="L70" s="36"/>
      <c r="M70" s="15"/>
      <c r="N70" s="16">
        <f t="shared" si="8"/>
        <v>0</v>
      </c>
    </row>
    <row r="71" spans="1:14" x14ac:dyDescent="0.25">
      <c r="A71" s="13">
        <v>70</v>
      </c>
      <c r="B71" s="14" t="s">
        <v>158</v>
      </c>
      <c r="C71" s="14" t="s">
        <v>12</v>
      </c>
      <c r="D71" s="13" t="s">
        <v>161</v>
      </c>
      <c r="E71" s="14" t="s">
        <v>40</v>
      </c>
      <c r="F71" s="15">
        <v>1600</v>
      </c>
      <c r="G71" s="15">
        <f t="shared" si="9"/>
        <v>19200</v>
      </c>
      <c r="H71" s="16">
        <f t="shared" si="7"/>
        <v>1600</v>
      </c>
      <c r="I71" s="15">
        <v>482</v>
      </c>
      <c r="J71" s="15"/>
      <c r="K71" s="15"/>
      <c r="L71" s="36"/>
      <c r="M71" s="15"/>
      <c r="N71" s="16">
        <f t="shared" si="8"/>
        <v>0</v>
      </c>
    </row>
    <row r="72" spans="1:14" x14ac:dyDescent="0.25">
      <c r="A72" s="13">
        <v>71</v>
      </c>
      <c r="B72" s="14" t="s">
        <v>159</v>
      </c>
      <c r="C72" s="14" t="s">
        <v>12</v>
      </c>
      <c r="D72" s="13" t="s">
        <v>164</v>
      </c>
      <c r="E72" s="14" t="s">
        <v>100</v>
      </c>
      <c r="F72" s="15">
        <v>622</v>
      </c>
      <c r="G72" s="15">
        <f t="shared" si="9"/>
        <v>7464</v>
      </c>
      <c r="H72" s="16">
        <f t="shared" si="7"/>
        <v>622</v>
      </c>
      <c r="I72" s="15">
        <v>482</v>
      </c>
      <c r="J72" s="15"/>
      <c r="K72" s="15"/>
      <c r="L72" s="36"/>
      <c r="M72" s="15"/>
      <c r="N72" s="16">
        <f t="shared" si="8"/>
        <v>0</v>
      </c>
    </row>
    <row r="73" spans="1:14" x14ac:dyDescent="0.25">
      <c r="A73" s="13">
        <v>72</v>
      </c>
      <c r="B73" s="14" t="s">
        <v>160</v>
      </c>
      <c r="C73" s="14" t="s">
        <v>12</v>
      </c>
      <c r="D73" s="13" t="s">
        <v>163</v>
      </c>
      <c r="E73" s="14" t="s">
        <v>49</v>
      </c>
      <c r="F73" s="15">
        <v>986</v>
      </c>
      <c r="G73" s="15">
        <f t="shared" si="9"/>
        <v>11832</v>
      </c>
      <c r="H73" s="16">
        <f t="shared" si="7"/>
        <v>986</v>
      </c>
      <c r="I73" s="15">
        <v>482</v>
      </c>
      <c r="J73" s="15"/>
      <c r="K73" s="15"/>
      <c r="L73" s="36"/>
      <c r="M73" s="15"/>
      <c r="N73" s="16">
        <f t="shared" si="8"/>
        <v>0</v>
      </c>
    </row>
    <row r="74" spans="1:14" x14ac:dyDescent="0.25">
      <c r="A74" s="13">
        <v>73</v>
      </c>
      <c r="B74" s="14" t="s">
        <v>449</v>
      </c>
      <c r="C74" s="14" t="s">
        <v>12</v>
      </c>
      <c r="D74" s="13" t="s">
        <v>162</v>
      </c>
      <c r="E74" s="14" t="s">
        <v>166</v>
      </c>
      <c r="F74" s="15">
        <v>1312</v>
      </c>
      <c r="G74" s="15">
        <f t="shared" si="9"/>
        <v>15744</v>
      </c>
      <c r="H74" s="16">
        <f t="shared" si="7"/>
        <v>1312</v>
      </c>
      <c r="I74" s="15">
        <v>482</v>
      </c>
      <c r="J74" s="15"/>
      <c r="K74" s="15"/>
      <c r="L74" s="36"/>
      <c r="M74" s="15"/>
      <c r="N74" s="16">
        <f t="shared" si="8"/>
        <v>0</v>
      </c>
    </row>
    <row r="75" spans="1:14" x14ac:dyDescent="0.25">
      <c r="A75" s="13">
        <v>74</v>
      </c>
      <c r="B75" s="14" t="s">
        <v>167</v>
      </c>
      <c r="C75" s="14" t="s">
        <v>12</v>
      </c>
      <c r="D75" s="13" t="s">
        <v>165</v>
      </c>
      <c r="E75" s="14" t="s">
        <v>49</v>
      </c>
      <c r="F75" s="15">
        <v>986</v>
      </c>
      <c r="G75" s="15">
        <f t="shared" si="9"/>
        <v>11832</v>
      </c>
      <c r="H75" s="16">
        <f t="shared" si="7"/>
        <v>986</v>
      </c>
      <c r="I75" s="15">
        <v>482</v>
      </c>
      <c r="J75" s="15"/>
      <c r="K75" s="15"/>
      <c r="L75" s="36"/>
      <c r="M75" s="15"/>
      <c r="N75" s="16">
        <f t="shared" si="8"/>
        <v>0</v>
      </c>
    </row>
    <row r="76" spans="1:14" x14ac:dyDescent="0.25">
      <c r="A76" s="13">
        <v>75</v>
      </c>
      <c r="B76" s="14" t="s">
        <v>168</v>
      </c>
      <c r="C76" s="14" t="s">
        <v>12</v>
      </c>
      <c r="D76" s="13" t="s">
        <v>173</v>
      </c>
      <c r="E76" s="14" t="s">
        <v>54</v>
      </c>
      <c r="F76" s="15">
        <v>1086</v>
      </c>
      <c r="G76" s="15">
        <f t="shared" si="9"/>
        <v>13032</v>
      </c>
      <c r="H76" s="16">
        <f t="shared" si="7"/>
        <v>1086</v>
      </c>
      <c r="I76" s="15">
        <v>482</v>
      </c>
      <c r="J76" s="15"/>
      <c r="K76" s="15"/>
      <c r="L76" s="36"/>
      <c r="M76" s="15"/>
      <c r="N76" s="16">
        <f t="shared" si="8"/>
        <v>0</v>
      </c>
    </row>
    <row r="77" spans="1:14" x14ac:dyDescent="0.25">
      <c r="A77" s="13">
        <v>76</v>
      </c>
      <c r="B77" s="14" t="s">
        <v>169</v>
      </c>
      <c r="C77" s="14" t="s">
        <v>12</v>
      </c>
      <c r="D77" s="13" t="s">
        <v>174</v>
      </c>
      <c r="E77" s="14" t="s">
        <v>49</v>
      </c>
      <c r="F77" s="15">
        <v>986</v>
      </c>
      <c r="G77" s="15">
        <f t="shared" si="9"/>
        <v>11832</v>
      </c>
      <c r="H77" s="16">
        <f t="shared" si="7"/>
        <v>986</v>
      </c>
      <c r="I77" s="15">
        <v>482</v>
      </c>
      <c r="J77" s="15"/>
      <c r="K77" s="15"/>
      <c r="L77" s="36"/>
      <c r="M77" s="15"/>
      <c r="N77" s="16">
        <f t="shared" si="8"/>
        <v>0</v>
      </c>
    </row>
    <row r="78" spans="1:14" x14ac:dyDescent="0.25">
      <c r="A78" s="13">
        <v>77</v>
      </c>
      <c r="B78" s="14" t="s">
        <v>170</v>
      </c>
      <c r="C78" s="14" t="s">
        <v>12</v>
      </c>
      <c r="D78" s="13" t="s">
        <v>163</v>
      </c>
      <c r="E78" s="14" t="s">
        <v>49</v>
      </c>
      <c r="F78" s="15">
        <v>986</v>
      </c>
      <c r="G78" s="15">
        <f t="shared" si="9"/>
        <v>11832</v>
      </c>
      <c r="H78" s="16">
        <f t="shared" si="7"/>
        <v>986</v>
      </c>
      <c r="I78" s="15">
        <v>482</v>
      </c>
      <c r="J78" s="15"/>
      <c r="K78" s="15"/>
      <c r="L78" s="36"/>
      <c r="M78" s="15"/>
      <c r="N78" s="16">
        <f t="shared" si="8"/>
        <v>0</v>
      </c>
    </row>
    <row r="79" spans="1:14" x14ac:dyDescent="0.25">
      <c r="A79" s="13">
        <v>78</v>
      </c>
      <c r="B79" s="14" t="s">
        <v>171</v>
      </c>
      <c r="C79" s="14" t="s">
        <v>12</v>
      </c>
      <c r="D79" s="13" t="s">
        <v>172</v>
      </c>
      <c r="E79" s="14" t="s">
        <v>49</v>
      </c>
      <c r="F79" s="15">
        <v>986</v>
      </c>
      <c r="G79" s="15">
        <f t="shared" si="9"/>
        <v>11832</v>
      </c>
      <c r="H79" s="16">
        <f t="shared" ref="H79:H92" si="10">+F79</f>
        <v>986</v>
      </c>
      <c r="I79" s="15">
        <v>482</v>
      </c>
      <c r="J79" s="15"/>
      <c r="K79" s="15"/>
      <c r="L79" s="36"/>
      <c r="M79" s="15"/>
      <c r="N79" s="16">
        <f t="shared" ref="N79:N92" si="11">+SUM(J79:K79)</f>
        <v>0</v>
      </c>
    </row>
    <row r="80" spans="1:14" x14ac:dyDescent="0.25">
      <c r="A80" s="13">
        <v>79</v>
      </c>
      <c r="B80" s="14" t="s">
        <v>175</v>
      </c>
      <c r="C80" s="14" t="s">
        <v>12</v>
      </c>
      <c r="D80" s="13" t="s">
        <v>177</v>
      </c>
      <c r="E80" s="14" t="s">
        <v>46</v>
      </c>
      <c r="F80" s="15">
        <v>1600</v>
      </c>
      <c r="G80" s="15">
        <f t="shared" si="9"/>
        <v>19200</v>
      </c>
      <c r="H80" s="16">
        <f t="shared" si="10"/>
        <v>1600</v>
      </c>
      <c r="I80" s="15">
        <v>482</v>
      </c>
      <c r="J80" s="15"/>
      <c r="K80" s="15"/>
      <c r="L80" s="36"/>
      <c r="M80" s="15"/>
      <c r="N80" s="16">
        <f t="shared" si="11"/>
        <v>0</v>
      </c>
    </row>
    <row r="81" spans="1:14" x14ac:dyDescent="0.25">
      <c r="A81" s="13">
        <v>80</v>
      </c>
      <c r="B81" s="14" t="s">
        <v>176</v>
      </c>
      <c r="C81" s="14" t="s">
        <v>12</v>
      </c>
      <c r="D81" s="13" t="s">
        <v>178</v>
      </c>
      <c r="E81" s="14" t="s">
        <v>44</v>
      </c>
      <c r="F81" s="15">
        <v>675</v>
      </c>
      <c r="G81" s="15">
        <f t="shared" si="9"/>
        <v>8100</v>
      </c>
      <c r="H81" s="16">
        <f t="shared" si="10"/>
        <v>675</v>
      </c>
      <c r="I81" s="15">
        <v>482</v>
      </c>
      <c r="J81" s="15"/>
      <c r="K81" s="15"/>
      <c r="L81" s="36"/>
      <c r="M81" s="15"/>
      <c r="N81" s="16">
        <f t="shared" si="11"/>
        <v>0</v>
      </c>
    </row>
    <row r="82" spans="1:14" x14ac:dyDescent="0.25">
      <c r="A82" s="13">
        <v>81</v>
      </c>
      <c r="B82" s="14" t="s">
        <v>179</v>
      </c>
      <c r="C82" s="14" t="s">
        <v>12</v>
      </c>
      <c r="D82" s="13" t="s">
        <v>187</v>
      </c>
      <c r="E82" s="14" t="s">
        <v>27</v>
      </c>
      <c r="F82" s="15">
        <v>2368</v>
      </c>
      <c r="G82" s="15">
        <f t="shared" si="9"/>
        <v>28416</v>
      </c>
      <c r="H82" s="16">
        <f t="shared" si="10"/>
        <v>2368</v>
      </c>
      <c r="I82" s="15">
        <v>482</v>
      </c>
      <c r="J82" s="15"/>
      <c r="K82" s="15"/>
      <c r="L82" s="36"/>
      <c r="M82" s="15"/>
      <c r="N82" s="16">
        <f t="shared" si="11"/>
        <v>0</v>
      </c>
    </row>
    <row r="83" spans="1:14" x14ac:dyDescent="0.25">
      <c r="A83" s="13">
        <v>82</v>
      </c>
      <c r="B83" s="14" t="s">
        <v>180</v>
      </c>
      <c r="C83" s="14" t="s">
        <v>12</v>
      </c>
      <c r="D83" s="13" t="s">
        <v>188</v>
      </c>
      <c r="E83" s="14" t="s">
        <v>24</v>
      </c>
      <c r="F83" s="15">
        <v>817</v>
      </c>
      <c r="G83" s="15">
        <f t="shared" si="9"/>
        <v>9804</v>
      </c>
      <c r="H83" s="16">
        <f t="shared" si="10"/>
        <v>817</v>
      </c>
      <c r="I83" s="15">
        <v>482</v>
      </c>
      <c r="J83" s="15"/>
      <c r="K83" s="15"/>
      <c r="L83" s="36"/>
      <c r="M83" s="15"/>
      <c r="N83" s="16">
        <f t="shared" si="11"/>
        <v>0</v>
      </c>
    </row>
    <row r="84" spans="1:14" x14ac:dyDescent="0.25">
      <c r="A84" s="13">
        <v>83</v>
      </c>
      <c r="B84" s="14" t="s">
        <v>181</v>
      </c>
      <c r="C84" s="14" t="s">
        <v>12</v>
      </c>
      <c r="D84" s="13" t="s">
        <v>190</v>
      </c>
      <c r="E84" s="14" t="s">
        <v>46</v>
      </c>
      <c r="F84" s="15">
        <v>1312</v>
      </c>
      <c r="G84" s="15">
        <f t="shared" si="9"/>
        <v>15744</v>
      </c>
      <c r="H84" s="16">
        <f t="shared" si="10"/>
        <v>1312</v>
      </c>
      <c r="I84" s="15">
        <v>482</v>
      </c>
      <c r="J84" s="15"/>
      <c r="K84" s="15"/>
      <c r="L84" s="36"/>
      <c r="M84" s="15"/>
      <c r="N84" s="16">
        <f t="shared" si="11"/>
        <v>0</v>
      </c>
    </row>
    <row r="85" spans="1:14" x14ac:dyDescent="0.25">
      <c r="A85" s="13">
        <v>84</v>
      </c>
      <c r="B85" s="14" t="s">
        <v>182</v>
      </c>
      <c r="C85" s="14" t="s">
        <v>12</v>
      </c>
      <c r="D85" s="13" t="s">
        <v>191</v>
      </c>
      <c r="E85" s="14" t="s">
        <v>31</v>
      </c>
      <c r="F85" s="15">
        <v>1212</v>
      </c>
      <c r="G85" s="15">
        <f t="shared" si="9"/>
        <v>14544</v>
      </c>
      <c r="H85" s="16">
        <f t="shared" si="10"/>
        <v>1212</v>
      </c>
      <c r="I85" s="15">
        <v>482</v>
      </c>
      <c r="J85" s="15"/>
      <c r="K85" s="15"/>
      <c r="L85" s="36"/>
      <c r="M85" s="15"/>
      <c r="N85" s="16">
        <f t="shared" si="11"/>
        <v>0</v>
      </c>
    </row>
    <row r="86" spans="1:14" x14ac:dyDescent="0.25">
      <c r="A86" s="13">
        <v>85</v>
      </c>
      <c r="B86" s="14" t="s">
        <v>183</v>
      </c>
      <c r="C86" s="14" t="s">
        <v>12</v>
      </c>
      <c r="D86" s="13" t="s">
        <v>193</v>
      </c>
      <c r="E86" s="14" t="s">
        <v>46</v>
      </c>
      <c r="F86" s="15">
        <v>1312</v>
      </c>
      <c r="G86" s="15">
        <f t="shared" si="9"/>
        <v>15744</v>
      </c>
      <c r="H86" s="16">
        <f t="shared" si="10"/>
        <v>1312</v>
      </c>
      <c r="I86" s="15">
        <v>482</v>
      </c>
      <c r="J86" s="15"/>
      <c r="K86" s="15"/>
      <c r="L86" s="36"/>
      <c r="M86" s="15"/>
      <c r="N86" s="16">
        <f t="shared" si="11"/>
        <v>0</v>
      </c>
    </row>
    <row r="87" spans="1:14" x14ac:dyDescent="0.25">
      <c r="A87" s="13">
        <v>86</v>
      </c>
      <c r="B87" s="14" t="s">
        <v>184</v>
      </c>
      <c r="C87" s="14" t="s">
        <v>12</v>
      </c>
      <c r="D87" s="13" t="s">
        <v>194</v>
      </c>
      <c r="E87" s="14" t="s">
        <v>31</v>
      </c>
      <c r="F87" s="15">
        <v>1212</v>
      </c>
      <c r="G87" s="15">
        <f t="shared" si="9"/>
        <v>14544</v>
      </c>
      <c r="H87" s="16">
        <f t="shared" si="10"/>
        <v>1212</v>
      </c>
      <c r="I87" s="15">
        <v>482</v>
      </c>
      <c r="J87" s="15"/>
      <c r="K87" s="15"/>
      <c r="L87" s="36"/>
      <c r="M87" s="15"/>
      <c r="N87" s="16">
        <f t="shared" si="11"/>
        <v>0</v>
      </c>
    </row>
    <row r="88" spans="1:14" x14ac:dyDescent="0.25">
      <c r="A88" s="13">
        <v>87</v>
      </c>
      <c r="B88" s="14" t="s">
        <v>185</v>
      </c>
      <c r="C88" s="14" t="s">
        <v>12</v>
      </c>
      <c r="D88" s="13" t="s">
        <v>195</v>
      </c>
      <c r="E88" s="14" t="s">
        <v>49</v>
      </c>
      <c r="F88" s="15">
        <v>986</v>
      </c>
      <c r="G88" s="15">
        <f t="shared" si="9"/>
        <v>11832</v>
      </c>
      <c r="H88" s="16">
        <f t="shared" si="10"/>
        <v>986</v>
      </c>
      <c r="I88" s="15">
        <v>482</v>
      </c>
      <c r="J88" s="15"/>
      <c r="K88" s="15"/>
      <c r="L88" s="36"/>
      <c r="M88" s="15"/>
      <c r="N88" s="16">
        <f t="shared" si="11"/>
        <v>0</v>
      </c>
    </row>
    <row r="89" spans="1:14" x14ac:dyDescent="0.25">
      <c r="A89" s="13">
        <v>88</v>
      </c>
      <c r="B89" s="14" t="s">
        <v>186</v>
      </c>
      <c r="C89" s="14" t="s">
        <v>12</v>
      </c>
      <c r="D89" s="13" t="s">
        <v>189</v>
      </c>
      <c r="E89" s="14" t="s">
        <v>31</v>
      </c>
      <c r="F89" s="15">
        <v>1212</v>
      </c>
      <c r="G89" s="15">
        <f t="shared" si="9"/>
        <v>14544</v>
      </c>
      <c r="H89" s="16">
        <f t="shared" si="10"/>
        <v>1212</v>
      </c>
      <c r="I89" s="15">
        <v>482</v>
      </c>
      <c r="J89" s="15"/>
      <c r="K89" s="15"/>
      <c r="L89" s="36"/>
      <c r="M89" s="15"/>
      <c r="N89" s="16">
        <f t="shared" si="11"/>
        <v>0</v>
      </c>
    </row>
    <row r="90" spans="1:14" x14ac:dyDescent="0.25">
      <c r="A90" s="13">
        <v>89</v>
      </c>
      <c r="B90" s="14" t="s">
        <v>186</v>
      </c>
      <c r="C90" s="14" t="s">
        <v>12</v>
      </c>
      <c r="D90" s="13" t="s">
        <v>192</v>
      </c>
      <c r="E90" s="14" t="s">
        <v>31</v>
      </c>
      <c r="F90" s="15">
        <v>1212</v>
      </c>
      <c r="G90" s="15">
        <f t="shared" si="9"/>
        <v>14544</v>
      </c>
      <c r="H90" s="16">
        <f t="shared" si="10"/>
        <v>1212</v>
      </c>
      <c r="I90" s="15">
        <v>482</v>
      </c>
      <c r="J90" s="15"/>
      <c r="K90" s="15"/>
      <c r="L90" s="36"/>
      <c r="M90" s="15"/>
      <c r="N90" s="16">
        <f t="shared" si="11"/>
        <v>0</v>
      </c>
    </row>
    <row r="91" spans="1:14" x14ac:dyDescent="0.25">
      <c r="A91" s="13">
        <v>90</v>
      </c>
      <c r="B91" s="14" t="s">
        <v>197</v>
      </c>
      <c r="C91" s="14" t="s">
        <v>196</v>
      </c>
      <c r="D91" s="13" t="s">
        <v>204</v>
      </c>
      <c r="E91" s="14" t="s">
        <v>217</v>
      </c>
      <c r="F91" s="15">
        <v>604</v>
      </c>
      <c r="G91" s="15">
        <f t="shared" si="9"/>
        <v>7248</v>
      </c>
      <c r="H91" s="16">
        <f t="shared" si="10"/>
        <v>604</v>
      </c>
      <c r="I91" s="15">
        <v>482</v>
      </c>
      <c r="J91" s="15"/>
      <c r="K91" s="15"/>
      <c r="L91" s="36"/>
      <c r="M91" s="15"/>
      <c r="N91" s="16">
        <f t="shared" si="11"/>
        <v>0</v>
      </c>
    </row>
    <row r="92" spans="1:14" x14ac:dyDescent="0.25">
      <c r="A92" s="13">
        <v>91</v>
      </c>
      <c r="B92" s="14" t="s">
        <v>198</v>
      </c>
      <c r="C92" s="14" t="s">
        <v>196</v>
      </c>
      <c r="D92" s="13" t="s">
        <v>205</v>
      </c>
      <c r="E92" s="14" t="s">
        <v>218</v>
      </c>
      <c r="F92" s="15">
        <v>490</v>
      </c>
      <c r="G92" s="15">
        <f t="shared" si="9"/>
        <v>5880</v>
      </c>
      <c r="H92" s="16">
        <f t="shared" si="10"/>
        <v>490</v>
      </c>
      <c r="I92" s="15">
        <v>482</v>
      </c>
      <c r="J92" s="15"/>
      <c r="K92" s="15"/>
      <c r="L92" s="36"/>
      <c r="M92" s="15"/>
      <c r="N92" s="16">
        <f t="shared" si="11"/>
        <v>0</v>
      </c>
    </row>
    <row r="93" spans="1:14" x14ac:dyDescent="0.25">
      <c r="A93" s="13">
        <v>92</v>
      </c>
      <c r="B93" s="14" t="s">
        <v>198</v>
      </c>
      <c r="C93" s="14" t="s">
        <v>196</v>
      </c>
      <c r="D93" s="13" t="s">
        <v>206</v>
      </c>
      <c r="E93" s="14" t="s">
        <v>218</v>
      </c>
      <c r="F93" s="15">
        <v>490</v>
      </c>
      <c r="G93" s="15">
        <f t="shared" si="9"/>
        <v>5880</v>
      </c>
      <c r="H93" s="16">
        <f t="shared" ref="H93:H156" si="12">+F93</f>
        <v>490</v>
      </c>
      <c r="I93" s="15">
        <v>482</v>
      </c>
      <c r="J93" s="15"/>
      <c r="K93" s="15"/>
      <c r="L93" s="36"/>
      <c r="M93" s="15"/>
      <c r="N93" s="16">
        <f t="shared" ref="N93:N156" si="13">+SUM(J93:K93)</f>
        <v>0</v>
      </c>
    </row>
    <row r="94" spans="1:14" x14ac:dyDescent="0.25">
      <c r="A94" s="13">
        <v>93</v>
      </c>
      <c r="B94" s="14" t="s">
        <v>198</v>
      </c>
      <c r="C94" s="14" t="s">
        <v>196</v>
      </c>
      <c r="D94" s="13" t="s">
        <v>207</v>
      </c>
      <c r="E94" s="14" t="s">
        <v>218</v>
      </c>
      <c r="F94" s="15">
        <v>490</v>
      </c>
      <c r="G94" s="15">
        <f t="shared" si="9"/>
        <v>5880</v>
      </c>
      <c r="H94" s="16">
        <f t="shared" si="12"/>
        <v>490</v>
      </c>
      <c r="I94" s="15">
        <v>482</v>
      </c>
      <c r="J94" s="15"/>
      <c r="K94" s="15"/>
      <c r="L94" s="36"/>
      <c r="M94" s="15"/>
      <c r="N94" s="16">
        <f t="shared" si="13"/>
        <v>0</v>
      </c>
    </row>
    <row r="95" spans="1:14" x14ac:dyDescent="0.25">
      <c r="A95" s="13">
        <v>94</v>
      </c>
      <c r="B95" s="14" t="s">
        <v>199</v>
      </c>
      <c r="C95" s="14" t="s">
        <v>196</v>
      </c>
      <c r="D95" s="13" t="s">
        <v>208</v>
      </c>
      <c r="E95" s="14" t="s">
        <v>218</v>
      </c>
      <c r="F95" s="15">
        <v>490</v>
      </c>
      <c r="G95" s="15">
        <f t="shared" si="9"/>
        <v>5880</v>
      </c>
      <c r="H95" s="16">
        <f t="shared" si="12"/>
        <v>490</v>
      </c>
      <c r="I95" s="15">
        <v>482</v>
      </c>
      <c r="J95" s="15"/>
      <c r="K95" s="15"/>
      <c r="L95" s="36"/>
      <c r="M95" s="15"/>
      <c r="N95" s="16">
        <f t="shared" si="13"/>
        <v>0</v>
      </c>
    </row>
    <row r="96" spans="1:14" x14ac:dyDescent="0.25">
      <c r="A96" s="13">
        <v>95</v>
      </c>
      <c r="B96" s="14" t="s">
        <v>200</v>
      </c>
      <c r="C96" s="14" t="s">
        <v>196</v>
      </c>
      <c r="D96" s="13" t="s">
        <v>209</v>
      </c>
      <c r="E96" s="14" t="s">
        <v>218</v>
      </c>
      <c r="F96" s="15">
        <v>490</v>
      </c>
      <c r="G96" s="15">
        <f t="shared" si="9"/>
        <v>5880</v>
      </c>
      <c r="H96" s="16">
        <f t="shared" si="12"/>
        <v>490</v>
      </c>
      <c r="I96" s="15">
        <v>482</v>
      </c>
      <c r="J96" s="15"/>
      <c r="K96" s="15"/>
      <c r="L96" s="36"/>
      <c r="M96" s="15"/>
      <c r="N96" s="16">
        <f t="shared" si="13"/>
        <v>0</v>
      </c>
    </row>
    <row r="97" spans="1:14" x14ac:dyDescent="0.25">
      <c r="A97" s="13">
        <v>96</v>
      </c>
      <c r="B97" s="14" t="s">
        <v>201</v>
      </c>
      <c r="C97" s="14" t="s">
        <v>196</v>
      </c>
      <c r="D97" s="13" t="s">
        <v>210</v>
      </c>
      <c r="E97" s="14" t="s">
        <v>218</v>
      </c>
      <c r="F97" s="15">
        <v>490</v>
      </c>
      <c r="G97" s="15">
        <f t="shared" si="9"/>
        <v>5880</v>
      </c>
      <c r="H97" s="16">
        <f t="shared" si="12"/>
        <v>490</v>
      </c>
      <c r="I97" s="15">
        <v>482</v>
      </c>
      <c r="J97" s="15"/>
      <c r="K97" s="15"/>
      <c r="L97" s="36"/>
      <c r="M97" s="15"/>
      <c r="N97" s="16">
        <f t="shared" si="13"/>
        <v>0</v>
      </c>
    </row>
    <row r="98" spans="1:14" x14ac:dyDescent="0.25">
      <c r="A98" s="13">
        <v>97</v>
      </c>
      <c r="B98" s="14" t="s">
        <v>198</v>
      </c>
      <c r="C98" s="14" t="s">
        <v>196</v>
      </c>
      <c r="D98" s="13" t="s">
        <v>211</v>
      </c>
      <c r="E98" s="14" t="s">
        <v>218</v>
      </c>
      <c r="F98" s="15">
        <v>490</v>
      </c>
      <c r="G98" s="15">
        <f t="shared" si="9"/>
        <v>5880</v>
      </c>
      <c r="H98" s="16">
        <f t="shared" si="12"/>
        <v>490</v>
      </c>
      <c r="I98" s="15">
        <v>482</v>
      </c>
      <c r="J98" s="15"/>
      <c r="K98" s="15"/>
      <c r="L98" s="36"/>
      <c r="M98" s="15"/>
      <c r="N98" s="16">
        <f t="shared" si="13"/>
        <v>0</v>
      </c>
    </row>
    <row r="99" spans="1:14" x14ac:dyDescent="0.25">
      <c r="A99" s="13">
        <v>98</v>
      </c>
      <c r="B99" s="14" t="s">
        <v>198</v>
      </c>
      <c r="C99" s="14" t="s">
        <v>196</v>
      </c>
      <c r="D99" s="13" t="s">
        <v>212</v>
      </c>
      <c r="E99" s="14" t="s">
        <v>218</v>
      </c>
      <c r="F99" s="15">
        <v>490</v>
      </c>
      <c r="G99" s="15">
        <f t="shared" si="9"/>
        <v>5880</v>
      </c>
      <c r="H99" s="16">
        <f t="shared" si="12"/>
        <v>490</v>
      </c>
      <c r="I99" s="15">
        <v>482</v>
      </c>
      <c r="J99" s="15"/>
      <c r="K99" s="15"/>
      <c r="L99" s="36"/>
      <c r="M99" s="15"/>
      <c r="N99" s="16">
        <f t="shared" si="13"/>
        <v>0</v>
      </c>
    </row>
    <row r="100" spans="1:14" x14ac:dyDescent="0.25">
      <c r="A100" s="13">
        <v>99</v>
      </c>
      <c r="B100" s="14" t="s">
        <v>198</v>
      </c>
      <c r="C100" s="14" t="s">
        <v>196</v>
      </c>
      <c r="D100" s="13" t="s">
        <v>213</v>
      </c>
      <c r="E100" s="14" t="s">
        <v>218</v>
      </c>
      <c r="F100" s="15">
        <v>490</v>
      </c>
      <c r="G100" s="15">
        <f t="shared" si="9"/>
        <v>5880</v>
      </c>
      <c r="H100" s="16">
        <f t="shared" si="12"/>
        <v>490</v>
      </c>
      <c r="I100" s="15">
        <v>482</v>
      </c>
      <c r="J100" s="15"/>
      <c r="K100" s="15"/>
      <c r="L100" s="36"/>
      <c r="M100" s="15"/>
      <c r="N100" s="16">
        <f t="shared" si="13"/>
        <v>0</v>
      </c>
    </row>
    <row r="101" spans="1:14" x14ac:dyDescent="0.25">
      <c r="A101" s="13">
        <v>100</v>
      </c>
      <c r="B101" s="14" t="s">
        <v>201</v>
      </c>
      <c r="C101" s="14" t="s">
        <v>196</v>
      </c>
      <c r="D101" s="13" t="s">
        <v>214</v>
      </c>
      <c r="E101" s="14" t="s">
        <v>218</v>
      </c>
      <c r="F101" s="15">
        <v>675</v>
      </c>
      <c r="G101" s="15">
        <f t="shared" si="9"/>
        <v>8100</v>
      </c>
      <c r="H101" s="16">
        <f t="shared" si="12"/>
        <v>675</v>
      </c>
      <c r="I101" s="15">
        <v>482</v>
      </c>
      <c r="J101" s="15"/>
      <c r="K101" s="15"/>
      <c r="L101" s="36"/>
      <c r="M101" s="15"/>
      <c r="N101" s="16">
        <f t="shared" si="13"/>
        <v>0</v>
      </c>
    </row>
    <row r="102" spans="1:14" x14ac:dyDescent="0.25">
      <c r="A102" s="13">
        <v>101</v>
      </c>
      <c r="B102" s="14" t="s">
        <v>202</v>
      </c>
      <c r="C102" s="14" t="s">
        <v>196</v>
      </c>
      <c r="D102" s="13" t="s">
        <v>215</v>
      </c>
      <c r="E102" s="14" t="s">
        <v>218</v>
      </c>
      <c r="F102" s="15">
        <v>670</v>
      </c>
      <c r="G102" s="15">
        <f t="shared" si="9"/>
        <v>8040</v>
      </c>
      <c r="H102" s="16">
        <f t="shared" si="12"/>
        <v>670</v>
      </c>
      <c r="I102" s="15">
        <v>482</v>
      </c>
      <c r="J102" s="15"/>
      <c r="K102" s="15"/>
      <c r="L102" s="36"/>
      <c r="M102" s="15"/>
      <c r="N102" s="16">
        <f t="shared" si="13"/>
        <v>0</v>
      </c>
    </row>
    <row r="103" spans="1:14" x14ac:dyDescent="0.25">
      <c r="A103" s="13">
        <v>102</v>
      </c>
      <c r="B103" s="14" t="s">
        <v>203</v>
      </c>
      <c r="C103" s="14" t="s">
        <v>196</v>
      </c>
      <c r="D103" s="13" t="s">
        <v>216</v>
      </c>
      <c r="E103" s="14" t="s">
        <v>219</v>
      </c>
      <c r="F103" s="15">
        <v>578</v>
      </c>
      <c r="G103" s="15">
        <f t="shared" si="9"/>
        <v>6936</v>
      </c>
      <c r="H103" s="16">
        <f t="shared" si="12"/>
        <v>578</v>
      </c>
      <c r="I103" s="15">
        <v>482</v>
      </c>
      <c r="J103" s="15"/>
      <c r="K103" s="15"/>
      <c r="L103" s="36"/>
      <c r="M103" s="15"/>
      <c r="N103" s="16">
        <f t="shared" si="13"/>
        <v>0</v>
      </c>
    </row>
    <row r="104" spans="1:14" x14ac:dyDescent="0.25">
      <c r="A104" s="13">
        <v>103</v>
      </c>
      <c r="B104" s="14" t="s">
        <v>220</v>
      </c>
      <c r="C104" s="14" t="s">
        <v>196</v>
      </c>
      <c r="D104" s="13" t="s">
        <v>221</v>
      </c>
      <c r="E104" s="14" t="s">
        <v>227</v>
      </c>
      <c r="F104" s="15">
        <v>586</v>
      </c>
      <c r="G104" s="15">
        <f t="shared" si="9"/>
        <v>7032</v>
      </c>
      <c r="H104" s="16">
        <f t="shared" si="12"/>
        <v>586</v>
      </c>
      <c r="I104" s="15">
        <v>482</v>
      </c>
      <c r="J104" s="15"/>
      <c r="K104" s="15"/>
      <c r="L104" s="36"/>
      <c r="M104" s="15"/>
      <c r="N104" s="16">
        <f t="shared" si="13"/>
        <v>0</v>
      </c>
    </row>
    <row r="105" spans="1:14" x14ac:dyDescent="0.25">
      <c r="A105" s="13">
        <v>104</v>
      </c>
      <c r="B105" s="14" t="s">
        <v>220</v>
      </c>
      <c r="C105" s="14" t="s">
        <v>196</v>
      </c>
      <c r="D105" s="13" t="s">
        <v>222</v>
      </c>
      <c r="E105" s="14" t="s">
        <v>227</v>
      </c>
      <c r="F105" s="15">
        <v>586</v>
      </c>
      <c r="G105" s="15">
        <f t="shared" si="9"/>
        <v>7032</v>
      </c>
      <c r="H105" s="16">
        <f t="shared" si="12"/>
        <v>586</v>
      </c>
      <c r="I105" s="15">
        <v>482</v>
      </c>
      <c r="J105" s="15"/>
      <c r="K105" s="15"/>
      <c r="L105" s="36"/>
      <c r="M105" s="15"/>
      <c r="N105" s="16">
        <f t="shared" si="13"/>
        <v>0</v>
      </c>
    </row>
    <row r="106" spans="1:14" x14ac:dyDescent="0.25">
      <c r="A106" s="13">
        <v>105</v>
      </c>
      <c r="B106" s="14" t="s">
        <v>220</v>
      </c>
      <c r="C106" s="14" t="s">
        <v>196</v>
      </c>
      <c r="D106" s="13" t="s">
        <v>223</v>
      </c>
      <c r="E106" s="14" t="s">
        <v>227</v>
      </c>
      <c r="F106" s="15">
        <v>586</v>
      </c>
      <c r="G106" s="15">
        <f t="shared" si="9"/>
        <v>7032</v>
      </c>
      <c r="H106" s="16">
        <f t="shared" si="12"/>
        <v>586</v>
      </c>
      <c r="I106" s="15">
        <v>482</v>
      </c>
      <c r="J106" s="15"/>
      <c r="K106" s="15"/>
      <c r="L106" s="36"/>
      <c r="M106" s="15"/>
      <c r="N106" s="16">
        <f t="shared" si="13"/>
        <v>0</v>
      </c>
    </row>
    <row r="107" spans="1:14" x14ac:dyDescent="0.25">
      <c r="A107" s="13">
        <v>106</v>
      </c>
      <c r="B107" s="14" t="s">
        <v>220</v>
      </c>
      <c r="C107" s="14" t="s">
        <v>196</v>
      </c>
      <c r="D107" s="13" t="s">
        <v>224</v>
      </c>
      <c r="E107" s="14" t="s">
        <v>227</v>
      </c>
      <c r="F107" s="15">
        <v>586</v>
      </c>
      <c r="G107" s="15">
        <f t="shared" si="9"/>
        <v>7032</v>
      </c>
      <c r="H107" s="16">
        <f t="shared" si="12"/>
        <v>586</v>
      </c>
      <c r="I107" s="15">
        <v>482</v>
      </c>
      <c r="J107" s="15"/>
      <c r="K107" s="15"/>
      <c r="L107" s="36"/>
      <c r="M107" s="15"/>
      <c r="N107" s="16">
        <f t="shared" si="13"/>
        <v>0</v>
      </c>
    </row>
    <row r="108" spans="1:14" x14ac:dyDescent="0.25">
      <c r="A108" s="13">
        <v>107</v>
      </c>
      <c r="B108" s="14" t="s">
        <v>220</v>
      </c>
      <c r="C108" s="14" t="s">
        <v>196</v>
      </c>
      <c r="D108" s="13" t="s">
        <v>225</v>
      </c>
      <c r="E108" s="14" t="s">
        <v>227</v>
      </c>
      <c r="F108" s="15">
        <v>586</v>
      </c>
      <c r="G108" s="15">
        <f t="shared" si="9"/>
        <v>7032</v>
      </c>
      <c r="H108" s="16">
        <f t="shared" si="12"/>
        <v>586</v>
      </c>
      <c r="I108" s="15">
        <v>482</v>
      </c>
      <c r="J108" s="15"/>
      <c r="K108" s="15"/>
      <c r="L108" s="36"/>
      <c r="M108" s="15"/>
      <c r="N108" s="16">
        <f t="shared" si="13"/>
        <v>0</v>
      </c>
    </row>
    <row r="109" spans="1:14" x14ac:dyDescent="0.25">
      <c r="A109" s="13">
        <v>108</v>
      </c>
      <c r="B109" s="14" t="s">
        <v>220</v>
      </c>
      <c r="C109" s="14" t="s">
        <v>196</v>
      </c>
      <c r="D109" s="13" t="s">
        <v>226</v>
      </c>
      <c r="E109" s="14" t="s">
        <v>227</v>
      </c>
      <c r="F109" s="15">
        <v>586</v>
      </c>
      <c r="G109" s="15">
        <f t="shared" si="9"/>
        <v>7032</v>
      </c>
      <c r="H109" s="16">
        <f t="shared" si="12"/>
        <v>586</v>
      </c>
      <c r="I109" s="15">
        <v>482</v>
      </c>
      <c r="J109" s="15"/>
      <c r="K109" s="15"/>
      <c r="L109" s="36"/>
      <c r="M109" s="15"/>
      <c r="N109" s="16">
        <f t="shared" si="13"/>
        <v>0</v>
      </c>
    </row>
    <row r="110" spans="1:14" x14ac:dyDescent="0.25">
      <c r="A110" s="13">
        <v>109</v>
      </c>
      <c r="B110" s="14" t="s">
        <v>228</v>
      </c>
      <c r="C110" s="14" t="s">
        <v>196</v>
      </c>
      <c r="D110" s="13" t="s">
        <v>232</v>
      </c>
      <c r="E110" s="14" t="s">
        <v>218</v>
      </c>
      <c r="F110" s="15">
        <v>490</v>
      </c>
      <c r="G110" s="15">
        <f t="shared" si="9"/>
        <v>5880</v>
      </c>
      <c r="H110" s="16">
        <f t="shared" si="12"/>
        <v>490</v>
      </c>
      <c r="I110" s="15">
        <v>482</v>
      </c>
      <c r="J110" s="15"/>
      <c r="K110" s="15"/>
      <c r="L110" s="36">
        <v>1</v>
      </c>
      <c r="M110" s="15">
        <f>+F110</f>
        <v>490</v>
      </c>
      <c r="N110" s="16">
        <f>+M110*L110/30</f>
        <v>16.333333333333332</v>
      </c>
    </row>
    <row r="111" spans="1:14" x14ac:dyDescent="0.25">
      <c r="A111" s="13">
        <v>110</v>
      </c>
      <c r="B111" s="14" t="s">
        <v>229</v>
      </c>
      <c r="C111" s="14" t="s">
        <v>196</v>
      </c>
      <c r="D111" s="13" t="s">
        <v>233</v>
      </c>
      <c r="E111" s="14" t="s">
        <v>218</v>
      </c>
      <c r="F111" s="15">
        <v>490</v>
      </c>
      <c r="G111" s="15">
        <f t="shared" si="9"/>
        <v>5880</v>
      </c>
      <c r="H111" s="16">
        <f t="shared" si="12"/>
        <v>490</v>
      </c>
      <c r="I111" s="15">
        <v>482</v>
      </c>
      <c r="J111" s="15"/>
      <c r="K111" s="15"/>
      <c r="L111" s="36"/>
      <c r="M111" s="15"/>
      <c r="N111" s="16">
        <f t="shared" si="13"/>
        <v>0</v>
      </c>
    </row>
    <row r="112" spans="1:14" x14ac:dyDescent="0.25">
      <c r="A112" s="13">
        <v>111</v>
      </c>
      <c r="B112" s="14" t="s">
        <v>230</v>
      </c>
      <c r="C112" s="14" t="s">
        <v>196</v>
      </c>
      <c r="D112" s="13" t="s">
        <v>234</v>
      </c>
      <c r="E112" s="14" t="s">
        <v>218</v>
      </c>
      <c r="F112" s="15">
        <v>490</v>
      </c>
      <c r="G112" s="15">
        <f t="shared" si="9"/>
        <v>5880</v>
      </c>
      <c r="H112" s="16">
        <f t="shared" si="12"/>
        <v>490</v>
      </c>
      <c r="I112" s="15">
        <v>482</v>
      </c>
      <c r="J112" s="15"/>
      <c r="K112" s="15"/>
      <c r="L112" s="36"/>
      <c r="M112" s="15"/>
      <c r="N112" s="16">
        <f t="shared" si="13"/>
        <v>0</v>
      </c>
    </row>
    <row r="113" spans="1:14" x14ac:dyDescent="0.25">
      <c r="A113" s="13">
        <v>112</v>
      </c>
      <c r="B113" s="14" t="s">
        <v>228</v>
      </c>
      <c r="C113" s="14" t="s">
        <v>196</v>
      </c>
      <c r="D113" s="13" t="s">
        <v>235</v>
      </c>
      <c r="E113" s="14" t="s">
        <v>218</v>
      </c>
      <c r="F113" s="15">
        <v>490</v>
      </c>
      <c r="G113" s="15">
        <f t="shared" si="9"/>
        <v>5880</v>
      </c>
      <c r="H113" s="16">
        <f t="shared" si="12"/>
        <v>490</v>
      </c>
      <c r="I113" s="15">
        <v>482</v>
      </c>
      <c r="J113" s="15"/>
      <c r="K113" s="15"/>
      <c r="L113" s="36"/>
      <c r="M113" s="15"/>
      <c r="N113" s="16">
        <f t="shared" si="13"/>
        <v>0</v>
      </c>
    </row>
    <row r="114" spans="1:14" x14ac:dyDescent="0.25">
      <c r="A114" s="13">
        <v>113</v>
      </c>
      <c r="B114" s="14" t="s">
        <v>228</v>
      </c>
      <c r="C114" s="14" t="s">
        <v>196</v>
      </c>
      <c r="D114" s="13" t="s">
        <v>236</v>
      </c>
      <c r="E114" s="14" t="s">
        <v>218</v>
      </c>
      <c r="F114" s="15">
        <v>490</v>
      </c>
      <c r="G114" s="15">
        <f t="shared" si="9"/>
        <v>5880</v>
      </c>
      <c r="H114" s="16">
        <f t="shared" si="12"/>
        <v>490</v>
      </c>
      <c r="I114" s="15">
        <v>482</v>
      </c>
      <c r="J114" s="15"/>
      <c r="K114" s="15"/>
      <c r="L114" s="36"/>
      <c r="M114" s="15"/>
      <c r="N114" s="16">
        <f t="shared" si="13"/>
        <v>0</v>
      </c>
    </row>
    <row r="115" spans="1:14" x14ac:dyDescent="0.25">
      <c r="A115" s="13">
        <v>114</v>
      </c>
      <c r="B115" s="14" t="s">
        <v>228</v>
      </c>
      <c r="C115" s="14" t="s">
        <v>196</v>
      </c>
      <c r="D115" s="13" t="s">
        <v>237</v>
      </c>
      <c r="E115" s="14" t="s">
        <v>218</v>
      </c>
      <c r="F115" s="15">
        <v>490</v>
      </c>
      <c r="G115" s="15">
        <f t="shared" si="9"/>
        <v>5880</v>
      </c>
      <c r="H115" s="16">
        <f t="shared" si="12"/>
        <v>490</v>
      </c>
      <c r="I115" s="15">
        <v>482</v>
      </c>
      <c r="J115" s="15"/>
      <c r="K115" s="15"/>
      <c r="L115" s="36"/>
      <c r="M115" s="15"/>
      <c r="N115" s="16">
        <f t="shared" si="13"/>
        <v>0</v>
      </c>
    </row>
    <row r="116" spans="1:14" x14ac:dyDescent="0.25">
      <c r="A116" s="13">
        <v>115</v>
      </c>
      <c r="B116" s="14" t="s">
        <v>228</v>
      </c>
      <c r="C116" s="14" t="s">
        <v>196</v>
      </c>
      <c r="D116" s="13" t="s">
        <v>238</v>
      </c>
      <c r="E116" s="14" t="s">
        <v>218</v>
      </c>
      <c r="F116" s="15">
        <v>490</v>
      </c>
      <c r="G116" s="15">
        <f t="shared" si="9"/>
        <v>5880</v>
      </c>
      <c r="H116" s="16">
        <f t="shared" si="12"/>
        <v>490</v>
      </c>
      <c r="I116" s="15">
        <v>482</v>
      </c>
      <c r="J116" s="15"/>
      <c r="K116" s="15"/>
      <c r="L116" s="36"/>
      <c r="M116" s="15"/>
      <c r="N116" s="16">
        <f t="shared" si="13"/>
        <v>0</v>
      </c>
    </row>
    <row r="117" spans="1:14" x14ac:dyDescent="0.25">
      <c r="A117" s="13">
        <v>116</v>
      </c>
      <c r="B117" s="14" t="s">
        <v>231</v>
      </c>
      <c r="C117" s="14" t="s">
        <v>196</v>
      </c>
      <c r="D117" s="13" t="s">
        <v>239</v>
      </c>
      <c r="E117" s="14" t="s">
        <v>218</v>
      </c>
      <c r="F117" s="15">
        <v>490</v>
      </c>
      <c r="G117" s="15">
        <f t="shared" si="9"/>
        <v>5880</v>
      </c>
      <c r="H117" s="16">
        <f t="shared" si="12"/>
        <v>490</v>
      </c>
      <c r="I117" s="15">
        <v>482</v>
      </c>
      <c r="J117" s="15"/>
      <c r="K117" s="15"/>
      <c r="L117" s="36"/>
      <c r="M117" s="15"/>
      <c r="N117" s="16">
        <f t="shared" si="13"/>
        <v>0</v>
      </c>
    </row>
    <row r="118" spans="1:14" x14ac:dyDescent="0.25">
      <c r="A118" s="13">
        <v>117</v>
      </c>
      <c r="B118" s="14" t="s">
        <v>198</v>
      </c>
      <c r="C118" s="14" t="s">
        <v>196</v>
      </c>
      <c r="D118" s="13" t="s">
        <v>240</v>
      </c>
      <c r="E118" s="14" t="s">
        <v>218</v>
      </c>
      <c r="F118" s="15">
        <v>490</v>
      </c>
      <c r="G118" s="15">
        <f t="shared" si="9"/>
        <v>5880</v>
      </c>
      <c r="H118" s="16">
        <f t="shared" si="12"/>
        <v>490</v>
      </c>
      <c r="I118" s="15">
        <v>482</v>
      </c>
      <c r="J118" s="15"/>
      <c r="K118" s="15"/>
      <c r="L118" s="36"/>
      <c r="M118" s="15"/>
      <c r="N118" s="16">
        <f t="shared" si="13"/>
        <v>0</v>
      </c>
    </row>
    <row r="119" spans="1:14" x14ac:dyDescent="0.25">
      <c r="A119" s="13">
        <v>118</v>
      </c>
      <c r="B119" s="14" t="s">
        <v>228</v>
      </c>
      <c r="C119" s="14" t="s">
        <v>196</v>
      </c>
      <c r="D119" s="13" t="s">
        <v>241</v>
      </c>
      <c r="E119" s="14" t="s">
        <v>218</v>
      </c>
      <c r="F119" s="15">
        <v>490</v>
      </c>
      <c r="G119" s="15">
        <f t="shared" si="9"/>
        <v>5880</v>
      </c>
      <c r="H119" s="16">
        <f t="shared" si="12"/>
        <v>490</v>
      </c>
      <c r="I119" s="15">
        <v>482</v>
      </c>
      <c r="J119" s="15"/>
      <c r="K119" s="15"/>
      <c r="L119" s="36"/>
      <c r="M119" s="15"/>
      <c r="N119" s="16">
        <f t="shared" si="13"/>
        <v>0</v>
      </c>
    </row>
    <row r="120" spans="1:14" x14ac:dyDescent="0.25">
      <c r="A120" s="13">
        <v>119</v>
      </c>
      <c r="B120" s="14" t="s">
        <v>198</v>
      </c>
      <c r="C120" s="14" t="s">
        <v>196</v>
      </c>
      <c r="D120" s="13" t="s">
        <v>242</v>
      </c>
      <c r="E120" s="14" t="s">
        <v>218</v>
      </c>
      <c r="F120" s="15">
        <v>490</v>
      </c>
      <c r="G120" s="15">
        <f t="shared" si="9"/>
        <v>5880</v>
      </c>
      <c r="H120" s="16">
        <f t="shared" si="12"/>
        <v>490</v>
      </c>
      <c r="I120" s="15">
        <v>482</v>
      </c>
      <c r="J120" s="15"/>
      <c r="K120" s="15"/>
      <c r="L120" s="36"/>
      <c r="M120" s="15"/>
      <c r="N120" s="16">
        <f t="shared" si="13"/>
        <v>0</v>
      </c>
    </row>
    <row r="121" spans="1:14" x14ac:dyDescent="0.25">
      <c r="A121" s="13">
        <v>120</v>
      </c>
      <c r="B121" s="14" t="s">
        <v>228</v>
      </c>
      <c r="C121" s="14" t="s">
        <v>196</v>
      </c>
      <c r="D121" s="13" t="s">
        <v>243</v>
      </c>
      <c r="E121" s="14" t="s">
        <v>218</v>
      </c>
      <c r="F121" s="15">
        <v>490</v>
      </c>
      <c r="G121" s="15">
        <f t="shared" si="9"/>
        <v>5880</v>
      </c>
      <c r="H121" s="16">
        <f t="shared" si="12"/>
        <v>490</v>
      </c>
      <c r="I121" s="15">
        <v>482</v>
      </c>
      <c r="J121" s="15"/>
      <c r="K121" s="15"/>
      <c r="L121" s="36"/>
      <c r="M121" s="15"/>
      <c r="N121" s="16">
        <f t="shared" si="13"/>
        <v>0</v>
      </c>
    </row>
    <row r="122" spans="1:14" x14ac:dyDescent="0.25">
      <c r="A122" s="13">
        <v>121</v>
      </c>
      <c r="B122" s="14" t="s">
        <v>231</v>
      </c>
      <c r="C122" s="14" t="s">
        <v>196</v>
      </c>
      <c r="D122" s="13" t="s">
        <v>244</v>
      </c>
      <c r="E122" s="14" t="s">
        <v>218</v>
      </c>
      <c r="F122" s="15">
        <v>490</v>
      </c>
      <c r="G122" s="15">
        <f t="shared" si="9"/>
        <v>5880</v>
      </c>
      <c r="H122" s="16">
        <f t="shared" si="12"/>
        <v>490</v>
      </c>
      <c r="I122" s="15">
        <v>482</v>
      </c>
      <c r="J122" s="15"/>
      <c r="K122" s="15"/>
      <c r="L122" s="36"/>
      <c r="M122" s="15"/>
      <c r="N122" s="16">
        <f t="shared" si="13"/>
        <v>0</v>
      </c>
    </row>
    <row r="123" spans="1:14" x14ac:dyDescent="0.25">
      <c r="A123" s="13">
        <v>122</v>
      </c>
      <c r="B123" s="14" t="s">
        <v>228</v>
      </c>
      <c r="C123" s="14" t="s">
        <v>196</v>
      </c>
      <c r="D123" s="13" t="s">
        <v>248</v>
      </c>
      <c r="E123" s="14" t="s">
        <v>218</v>
      </c>
      <c r="F123" s="15">
        <v>490</v>
      </c>
      <c r="G123" s="15">
        <f t="shared" si="9"/>
        <v>5880</v>
      </c>
      <c r="H123" s="16">
        <f t="shared" si="12"/>
        <v>490</v>
      </c>
      <c r="I123" s="15">
        <v>482</v>
      </c>
      <c r="J123" s="15"/>
      <c r="K123" s="15"/>
      <c r="L123" s="36"/>
      <c r="M123" s="15"/>
      <c r="N123" s="16">
        <f t="shared" si="13"/>
        <v>0</v>
      </c>
    </row>
    <row r="124" spans="1:14" x14ac:dyDescent="0.25">
      <c r="A124" s="13">
        <v>123</v>
      </c>
      <c r="B124" s="14" t="s">
        <v>245</v>
      </c>
      <c r="C124" s="14" t="s">
        <v>196</v>
      </c>
      <c r="D124" s="13" t="s">
        <v>249</v>
      </c>
      <c r="E124" s="14" t="s">
        <v>218</v>
      </c>
      <c r="F124" s="15">
        <v>490</v>
      </c>
      <c r="G124" s="15">
        <f t="shared" si="9"/>
        <v>5880</v>
      </c>
      <c r="H124" s="16">
        <f t="shared" si="12"/>
        <v>490</v>
      </c>
      <c r="I124" s="15">
        <v>482</v>
      </c>
      <c r="J124" s="15"/>
      <c r="K124" s="15"/>
      <c r="L124" s="36"/>
      <c r="M124" s="15"/>
      <c r="N124" s="16">
        <f t="shared" si="13"/>
        <v>0</v>
      </c>
    </row>
    <row r="125" spans="1:14" x14ac:dyDescent="0.25">
      <c r="A125" s="13">
        <v>124</v>
      </c>
      <c r="B125" s="14" t="s">
        <v>246</v>
      </c>
      <c r="C125" s="14" t="s">
        <v>196</v>
      </c>
      <c r="D125" s="13" t="s">
        <v>250</v>
      </c>
      <c r="E125" s="14" t="s">
        <v>218</v>
      </c>
      <c r="F125" s="15">
        <v>490</v>
      </c>
      <c r="G125" s="15">
        <f t="shared" si="9"/>
        <v>5880</v>
      </c>
      <c r="H125" s="16">
        <f t="shared" si="12"/>
        <v>490</v>
      </c>
      <c r="I125" s="15">
        <v>482</v>
      </c>
      <c r="J125" s="15"/>
      <c r="K125" s="15"/>
      <c r="L125" s="36"/>
      <c r="M125" s="15"/>
      <c r="N125" s="16">
        <f t="shared" si="13"/>
        <v>0</v>
      </c>
    </row>
    <row r="126" spans="1:14" x14ac:dyDescent="0.25">
      <c r="A126" s="13">
        <v>125</v>
      </c>
      <c r="B126" s="14" t="s">
        <v>246</v>
      </c>
      <c r="C126" s="14" t="s">
        <v>196</v>
      </c>
      <c r="D126" s="13" t="s">
        <v>251</v>
      </c>
      <c r="E126" s="14" t="s">
        <v>218</v>
      </c>
      <c r="F126" s="15">
        <v>490</v>
      </c>
      <c r="G126" s="15">
        <f t="shared" si="9"/>
        <v>5880</v>
      </c>
      <c r="H126" s="16">
        <f t="shared" si="12"/>
        <v>490</v>
      </c>
      <c r="I126" s="15">
        <v>482</v>
      </c>
      <c r="J126" s="15"/>
      <c r="K126" s="15"/>
      <c r="L126" s="36"/>
      <c r="M126" s="15"/>
      <c r="N126" s="16">
        <f t="shared" si="13"/>
        <v>0</v>
      </c>
    </row>
    <row r="127" spans="1:14" x14ac:dyDescent="0.25">
      <c r="A127" s="13">
        <v>126</v>
      </c>
      <c r="B127" s="14" t="s">
        <v>246</v>
      </c>
      <c r="C127" s="14" t="s">
        <v>196</v>
      </c>
      <c r="D127" s="13" t="s">
        <v>252</v>
      </c>
      <c r="E127" s="14" t="s">
        <v>218</v>
      </c>
      <c r="F127" s="15">
        <v>490</v>
      </c>
      <c r="G127" s="15">
        <f t="shared" si="9"/>
        <v>5880</v>
      </c>
      <c r="H127" s="16">
        <f t="shared" si="12"/>
        <v>490</v>
      </c>
      <c r="I127" s="15">
        <v>482</v>
      </c>
      <c r="J127" s="15"/>
      <c r="K127" s="15"/>
      <c r="L127" s="36"/>
      <c r="M127" s="15"/>
      <c r="N127" s="16">
        <f t="shared" si="13"/>
        <v>0</v>
      </c>
    </row>
    <row r="128" spans="1:14" x14ac:dyDescent="0.25">
      <c r="A128" s="13">
        <v>127</v>
      </c>
      <c r="B128" s="14" t="s">
        <v>246</v>
      </c>
      <c r="C128" s="14" t="s">
        <v>196</v>
      </c>
      <c r="D128" s="13" t="s">
        <v>253</v>
      </c>
      <c r="E128" s="14" t="s">
        <v>218</v>
      </c>
      <c r="F128" s="15">
        <v>490</v>
      </c>
      <c r="G128" s="15">
        <f t="shared" si="9"/>
        <v>5880</v>
      </c>
      <c r="H128" s="16">
        <f t="shared" si="12"/>
        <v>490</v>
      </c>
      <c r="I128" s="15">
        <v>482</v>
      </c>
      <c r="J128" s="15"/>
      <c r="K128" s="15"/>
      <c r="L128" s="36"/>
      <c r="M128" s="15"/>
      <c r="N128" s="16">
        <f t="shared" si="13"/>
        <v>0</v>
      </c>
    </row>
    <row r="129" spans="1:14" x14ac:dyDescent="0.25">
      <c r="A129" s="13">
        <v>128</v>
      </c>
      <c r="B129" s="14" t="s">
        <v>231</v>
      </c>
      <c r="C129" s="14" t="s">
        <v>196</v>
      </c>
      <c r="D129" s="13" t="s">
        <v>254</v>
      </c>
      <c r="E129" s="14" t="s">
        <v>218</v>
      </c>
      <c r="F129" s="15">
        <v>490</v>
      </c>
      <c r="G129" s="15">
        <f t="shared" si="9"/>
        <v>5880</v>
      </c>
      <c r="H129" s="16">
        <f t="shared" si="12"/>
        <v>490</v>
      </c>
      <c r="I129" s="15">
        <v>482</v>
      </c>
      <c r="J129" s="15"/>
      <c r="K129" s="15"/>
      <c r="L129" s="36"/>
      <c r="M129" s="15"/>
      <c r="N129" s="16">
        <f t="shared" si="13"/>
        <v>0</v>
      </c>
    </row>
    <row r="130" spans="1:14" x14ac:dyDescent="0.25">
      <c r="A130" s="13">
        <v>129</v>
      </c>
      <c r="B130" s="14" t="s">
        <v>228</v>
      </c>
      <c r="C130" s="14" t="s">
        <v>196</v>
      </c>
      <c r="D130" s="13" t="s">
        <v>255</v>
      </c>
      <c r="E130" s="14" t="s">
        <v>218</v>
      </c>
      <c r="F130" s="15">
        <v>490</v>
      </c>
      <c r="G130" s="15">
        <f t="shared" si="9"/>
        <v>5880</v>
      </c>
      <c r="H130" s="16">
        <f t="shared" si="12"/>
        <v>490</v>
      </c>
      <c r="I130" s="15">
        <v>482</v>
      </c>
      <c r="J130" s="15"/>
      <c r="K130" s="15"/>
      <c r="L130" s="36"/>
      <c r="M130" s="15"/>
      <c r="N130" s="16">
        <f t="shared" si="13"/>
        <v>0</v>
      </c>
    </row>
    <row r="131" spans="1:14" x14ac:dyDescent="0.25">
      <c r="A131" s="13">
        <v>130</v>
      </c>
      <c r="B131" s="14" t="s">
        <v>228</v>
      </c>
      <c r="C131" s="14" t="s">
        <v>196</v>
      </c>
      <c r="D131" s="13" t="s">
        <v>256</v>
      </c>
      <c r="E131" s="14" t="s">
        <v>218</v>
      </c>
      <c r="F131" s="15">
        <v>490</v>
      </c>
      <c r="G131" s="15">
        <f t="shared" ref="G131:G194" si="14">+F131*12</f>
        <v>5880</v>
      </c>
      <c r="H131" s="16">
        <f t="shared" si="12"/>
        <v>490</v>
      </c>
      <c r="I131" s="15">
        <v>482</v>
      </c>
      <c r="J131" s="15"/>
      <c r="K131" s="15"/>
      <c r="L131" s="36"/>
      <c r="M131" s="15"/>
      <c r="N131" s="16">
        <f t="shared" si="13"/>
        <v>0</v>
      </c>
    </row>
    <row r="132" spans="1:14" x14ac:dyDescent="0.25">
      <c r="A132" s="13">
        <v>131</v>
      </c>
      <c r="B132" s="14" t="s">
        <v>228</v>
      </c>
      <c r="C132" s="14" t="s">
        <v>196</v>
      </c>
      <c r="D132" s="13" t="s">
        <v>257</v>
      </c>
      <c r="E132" s="14" t="s">
        <v>218</v>
      </c>
      <c r="F132" s="15">
        <v>490</v>
      </c>
      <c r="G132" s="15">
        <f t="shared" si="14"/>
        <v>5880</v>
      </c>
      <c r="H132" s="16">
        <f t="shared" si="12"/>
        <v>490</v>
      </c>
      <c r="I132" s="15">
        <v>482</v>
      </c>
      <c r="J132" s="15"/>
      <c r="K132" s="15"/>
      <c r="L132" s="36"/>
      <c r="M132" s="15"/>
      <c r="N132" s="16">
        <f t="shared" si="13"/>
        <v>0</v>
      </c>
    </row>
    <row r="133" spans="1:14" x14ac:dyDescent="0.25">
      <c r="A133" s="13">
        <v>132</v>
      </c>
      <c r="B133" s="14" t="s">
        <v>246</v>
      </c>
      <c r="C133" s="14" t="s">
        <v>196</v>
      </c>
      <c r="D133" s="13" t="s">
        <v>258</v>
      </c>
      <c r="E133" s="14" t="s">
        <v>218</v>
      </c>
      <c r="F133" s="15">
        <v>490</v>
      </c>
      <c r="G133" s="15">
        <f t="shared" si="14"/>
        <v>5880</v>
      </c>
      <c r="H133" s="16">
        <f t="shared" si="12"/>
        <v>490</v>
      </c>
      <c r="I133" s="15">
        <v>482</v>
      </c>
      <c r="J133" s="15"/>
      <c r="K133" s="15"/>
      <c r="L133" s="36"/>
      <c r="M133" s="15"/>
      <c r="N133" s="16">
        <f t="shared" si="13"/>
        <v>0</v>
      </c>
    </row>
    <row r="134" spans="1:14" x14ac:dyDescent="0.25">
      <c r="A134" s="13">
        <v>133</v>
      </c>
      <c r="B134" s="14" t="s">
        <v>198</v>
      </c>
      <c r="C134" s="14" t="s">
        <v>196</v>
      </c>
      <c r="D134" s="13" t="s">
        <v>259</v>
      </c>
      <c r="E134" s="14" t="s">
        <v>218</v>
      </c>
      <c r="F134" s="15">
        <v>490</v>
      </c>
      <c r="G134" s="15">
        <f t="shared" si="14"/>
        <v>5880</v>
      </c>
      <c r="H134" s="16">
        <f t="shared" si="12"/>
        <v>490</v>
      </c>
      <c r="I134" s="15">
        <v>482</v>
      </c>
      <c r="J134" s="15"/>
      <c r="K134" s="15"/>
      <c r="L134" s="36"/>
      <c r="M134" s="15"/>
      <c r="N134" s="16">
        <f t="shared" si="13"/>
        <v>0</v>
      </c>
    </row>
    <row r="135" spans="1:14" x14ac:dyDescent="0.25">
      <c r="A135" s="13">
        <v>134</v>
      </c>
      <c r="B135" s="14" t="s">
        <v>246</v>
      </c>
      <c r="C135" s="14" t="s">
        <v>196</v>
      </c>
      <c r="D135" s="13" t="s">
        <v>260</v>
      </c>
      <c r="E135" s="14" t="s">
        <v>218</v>
      </c>
      <c r="F135" s="15">
        <v>490</v>
      </c>
      <c r="G135" s="15">
        <f t="shared" si="14"/>
        <v>5880</v>
      </c>
      <c r="H135" s="16">
        <f t="shared" si="12"/>
        <v>490</v>
      </c>
      <c r="I135" s="15">
        <v>482</v>
      </c>
      <c r="J135" s="15"/>
      <c r="K135" s="15"/>
      <c r="L135" s="36"/>
      <c r="M135" s="15"/>
      <c r="N135" s="16">
        <f t="shared" si="13"/>
        <v>0</v>
      </c>
    </row>
    <row r="136" spans="1:14" x14ac:dyDescent="0.25">
      <c r="A136" s="13">
        <v>135</v>
      </c>
      <c r="B136" s="14" t="s">
        <v>246</v>
      </c>
      <c r="C136" s="14" t="s">
        <v>196</v>
      </c>
      <c r="D136" s="13" t="s">
        <v>261</v>
      </c>
      <c r="E136" s="14" t="s">
        <v>218</v>
      </c>
      <c r="F136" s="15">
        <v>490</v>
      </c>
      <c r="G136" s="15">
        <f t="shared" si="14"/>
        <v>5880</v>
      </c>
      <c r="H136" s="16">
        <f t="shared" si="12"/>
        <v>490</v>
      </c>
      <c r="I136" s="15">
        <v>482</v>
      </c>
      <c r="J136" s="15"/>
      <c r="K136" s="15"/>
      <c r="L136" s="36"/>
      <c r="M136" s="15"/>
      <c r="N136" s="16">
        <f t="shared" si="13"/>
        <v>0</v>
      </c>
    </row>
    <row r="137" spans="1:14" x14ac:dyDescent="0.25">
      <c r="A137" s="13">
        <v>136</v>
      </c>
      <c r="B137" s="14" t="s">
        <v>246</v>
      </c>
      <c r="C137" s="14" t="s">
        <v>196</v>
      </c>
      <c r="D137" s="13" t="s">
        <v>262</v>
      </c>
      <c r="E137" s="14" t="s">
        <v>218</v>
      </c>
      <c r="F137" s="15">
        <v>490</v>
      </c>
      <c r="G137" s="15">
        <f t="shared" si="14"/>
        <v>5880</v>
      </c>
      <c r="H137" s="16">
        <f t="shared" si="12"/>
        <v>490</v>
      </c>
      <c r="I137" s="15">
        <v>482</v>
      </c>
      <c r="J137" s="15"/>
      <c r="K137" s="15"/>
      <c r="L137" s="36"/>
      <c r="M137" s="15"/>
      <c r="N137" s="16">
        <f t="shared" si="13"/>
        <v>0</v>
      </c>
    </row>
    <row r="138" spans="1:14" x14ac:dyDescent="0.25">
      <c r="A138" s="13">
        <v>137</v>
      </c>
      <c r="B138" s="14" t="s">
        <v>247</v>
      </c>
      <c r="C138" s="14" t="s">
        <v>196</v>
      </c>
      <c r="D138" s="13" t="s">
        <v>263</v>
      </c>
      <c r="E138" s="14" t="s">
        <v>218</v>
      </c>
      <c r="F138" s="15">
        <v>490</v>
      </c>
      <c r="G138" s="15">
        <f t="shared" si="14"/>
        <v>5880</v>
      </c>
      <c r="H138" s="16">
        <f t="shared" si="12"/>
        <v>490</v>
      </c>
      <c r="I138" s="15">
        <v>482</v>
      </c>
      <c r="J138" s="15"/>
      <c r="K138" s="15"/>
      <c r="L138" s="36"/>
      <c r="M138" s="15"/>
      <c r="N138" s="16">
        <f t="shared" si="13"/>
        <v>0</v>
      </c>
    </row>
    <row r="139" spans="1:14" x14ac:dyDescent="0.25">
      <c r="A139" s="13">
        <v>138</v>
      </c>
      <c r="B139" s="14" t="s">
        <v>247</v>
      </c>
      <c r="C139" s="14" t="s">
        <v>196</v>
      </c>
      <c r="D139" s="13" t="s">
        <v>264</v>
      </c>
      <c r="E139" s="14" t="s">
        <v>218</v>
      </c>
      <c r="F139" s="15">
        <v>490</v>
      </c>
      <c r="G139" s="15">
        <f t="shared" si="14"/>
        <v>5880</v>
      </c>
      <c r="H139" s="16">
        <f t="shared" si="12"/>
        <v>490</v>
      </c>
      <c r="I139" s="15">
        <v>482</v>
      </c>
      <c r="J139" s="15"/>
      <c r="K139" s="15"/>
      <c r="L139" s="36"/>
      <c r="M139" s="15"/>
      <c r="N139" s="16">
        <f t="shared" si="13"/>
        <v>0</v>
      </c>
    </row>
    <row r="140" spans="1:14" x14ac:dyDescent="0.25">
      <c r="A140" s="13">
        <v>139</v>
      </c>
      <c r="B140" s="14" t="s">
        <v>201</v>
      </c>
      <c r="C140" s="14" t="s">
        <v>196</v>
      </c>
      <c r="D140" s="13" t="s">
        <v>267</v>
      </c>
      <c r="E140" s="14" t="s">
        <v>218</v>
      </c>
      <c r="F140" s="15">
        <v>490</v>
      </c>
      <c r="G140" s="15">
        <f t="shared" si="14"/>
        <v>5880</v>
      </c>
      <c r="H140" s="16">
        <f t="shared" si="12"/>
        <v>490</v>
      </c>
      <c r="I140" s="15">
        <v>482</v>
      </c>
      <c r="J140" s="15"/>
      <c r="K140" s="15"/>
      <c r="L140" s="36"/>
      <c r="M140" s="15"/>
      <c r="N140" s="16">
        <f t="shared" si="13"/>
        <v>0</v>
      </c>
    </row>
    <row r="141" spans="1:14" x14ac:dyDescent="0.25">
      <c r="A141" s="13">
        <v>140</v>
      </c>
      <c r="B141" s="14" t="s">
        <v>265</v>
      </c>
      <c r="C141" s="14" t="s">
        <v>196</v>
      </c>
      <c r="D141" s="13" t="s">
        <v>268</v>
      </c>
      <c r="E141" s="14" t="s">
        <v>218</v>
      </c>
      <c r="F141" s="15">
        <v>490</v>
      </c>
      <c r="G141" s="15">
        <f t="shared" si="14"/>
        <v>5880</v>
      </c>
      <c r="H141" s="16">
        <f t="shared" si="12"/>
        <v>490</v>
      </c>
      <c r="I141" s="15">
        <v>482</v>
      </c>
      <c r="J141" s="15"/>
      <c r="K141" s="15"/>
      <c r="L141" s="36"/>
      <c r="M141" s="15"/>
      <c r="N141" s="16">
        <f t="shared" si="13"/>
        <v>0</v>
      </c>
    </row>
    <row r="142" spans="1:14" x14ac:dyDescent="0.25">
      <c r="A142" s="13">
        <v>141</v>
      </c>
      <c r="B142" s="14" t="s">
        <v>265</v>
      </c>
      <c r="C142" s="14" t="s">
        <v>196</v>
      </c>
      <c r="D142" s="13" t="s">
        <v>269</v>
      </c>
      <c r="E142" s="14" t="s">
        <v>218</v>
      </c>
      <c r="F142" s="15">
        <v>490</v>
      </c>
      <c r="G142" s="15">
        <f t="shared" si="14"/>
        <v>5880</v>
      </c>
      <c r="H142" s="16">
        <f t="shared" si="12"/>
        <v>490</v>
      </c>
      <c r="I142" s="15">
        <v>482</v>
      </c>
      <c r="J142" s="15"/>
      <c r="K142" s="15"/>
      <c r="L142" s="36"/>
      <c r="M142" s="15"/>
      <c r="N142" s="16">
        <f t="shared" si="13"/>
        <v>0</v>
      </c>
    </row>
    <row r="143" spans="1:14" x14ac:dyDescent="0.25">
      <c r="A143" s="13">
        <v>142</v>
      </c>
      <c r="B143" s="14" t="s">
        <v>265</v>
      </c>
      <c r="C143" s="14" t="s">
        <v>196</v>
      </c>
      <c r="D143" s="13" t="s">
        <v>270</v>
      </c>
      <c r="E143" s="14" t="s">
        <v>218</v>
      </c>
      <c r="F143" s="15">
        <v>490</v>
      </c>
      <c r="G143" s="15">
        <f t="shared" si="14"/>
        <v>5880</v>
      </c>
      <c r="H143" s="16">
        <f t="shared" si="12"/>
        <v>490</v>
      </c>
      <c r="I143" s="15">
        <v>482</v>
      </c>
      <c r="J143" s="15"/>
      <c r="K143" s="15"/>
      <c r="L143" s="36"/>
      <c r="M143" s="15"/>
      <c r="N143" s="16">
        <f t="shared" si="13"/>
        <v>0</v>
      </c>
    </row>
    <row r="144" spans="1:14" x14ac:dyDescent="0.25">
      <c r="A144" s="13">
        <v>143</v>
      </c>
      <c r="B144" s="14" t="s">
        <v>265</v>
      </c>
      <c r="C144" s="14" t="s">
        <v>196</v>
      </c>
      <c r="D144" s="13" t="s">
        <v>271</v>
      </c>
      <c r="E144" s="14" t="s">
        <v>218</v>
      </c>
      <c r="F144" s="15">
        <v>490</v>
      </c>
      <c r="G144" s="15">
        <f t="shared" si="14"/>
        <v>5880</v>
      </c>
      <c r="H144" s="16">
        <f t="shared" si="12"/>
        <v>490</v>
      </c>
      <c r="I144" s="15">
        <v>482</v>
      </c>
      <c r="J144" s="15"/>
      <c r="K144" s="15"/>
      <c r="L144" s="36"/>
      <c r="M144" s="15"/>
      <c r="N144" s="16">
        <f t="shared" si="13"/>
        <v>0</v>
      </c>
    </row>
    <row r="145" spans="1:14" x14ac:dyDescent="0.25">
      <c r="A145" s="13">
        <v>144</v>
      </c>
      <c r="B145" s="14" t="s">
        <v>265</v>
      </c>
      <c r="C145" s="14" t="s">
        <v>196</v>
      </c>
      <c r="D145" s="13" t="s">
        <v>272</v>
      </c>
      <c r="E145" s="14" t="s">
        <v>218</v>
      </c>
      <c r="F145" s="15">
        <v>490</v>
      </c>
      <c r="G145" s="15">
        <f t="shared" si="14"/>
        <v>5880</v>
      </c>
      <c r="H145" s="16">
        <f t="shared" si="12"/>
        <v>490</v>
      </c>
      <c r="I145" s="15">
        <v>482</v>
      </c>
      <c r="J145" s="15"/>
      <c r="K145" s="15"/>
      <c r="L145" s="36"/>
      <c r="M145" s="15"/>
      <c r="N145" s="16">
        <f t="shared" si="13"/>
        <v>0</v>
      </c>
    </row>
    <row r="146" spans="1:14" x14ac:dyDescent="0.25">
      <c r="A146" s="13">
        <v>145</v>
      </c>
      <c r="B146" s="14" t="s">
        <v>265</v>
      </c>
      <c r="C146" s="14" t="s">
        <v>196</v>
      </c>
      <c r="D146" s="13" t="s">
        <v>273</v>
      </c>
      <c r="E146" s="14" t="s">
        <v>218</v>
      </c>
      <c r="F146" s="15">
        <v>490</v>
      </c>
      <c r="G146" s="15">
        <f t="shared" si="14"/>
        <v>5880</v>
      </c>
      <c r="H146" s="16">
        <f t="shared" si="12"/>
        <v>490</v>
      </c>
      <c r="I146" s="15">
        <v>482</v>
      </c>
      <c r="J146" s="15"/>
      <c r="K146" s="15"/>
      <c r="L146" s="36"/>
      <c r="M146" s="15"/>
      <c r="N146" s="16">
        <f t="shared" si="13"/>
        <v>0</v>
      </c>
    </row>
    <row r="147" spans="1:14" x14ac:dyDescent="0.25">
      <c r="A147" s="13">
        <v>146</v>
      </c>
      <c r="B147" s="14" t="s">
        <v>265</v>
      </c>
      <c r="C147" s="14" t="s">
        <v>196</v>
      </c>
      <c r="D147" s="13" t="s">
        <v>274</v>
      </c>
      <c r="E147" s="14" t="s">
        <v>218</v>
      </c>
      <c r="F147" s="15">
        <v>490</v>
      </c>
      <c r="G147" s="15">
        <f t="shared" si="14"/>
        <v>5880</v>
      </c>
      <c r="H147" s="16">
        <f t="shared" si="12"/>
        <v>490</v>
      </c>
      <c r="I147" s="15">
        <v>482</v>
      </c>
      <c r="J147" s="15"/>
      <c r="K147" s="15"/>
      <c r="L147" s="36"/>
      <c r="M147" s="15"/>
      <c r="N147" s="16">
        <f t="shared" si="13"/>
        <v>0</v>
      </c>
    </row>
    <row r="148" spans="1:14" x14ac:dyDescent="0.25">
      <c r="A148" s="13">
        <v>147</v>
      </c>
      <c r="B148" s="14" t="s">
        <v>265</v>
      </c>
      <c r="C148" s="14" t="s">
        <v>196</v>
      </c>
      <c r="D148" s="13" t="s">
        <v>275</v>
      </c>
      <c r="E148" s="14" t="s">
        <v>218</v>
      </c>
      <c r="F148" s="15">
        <v>490</v>
      </c>
      <c r="G148" s="15">
        <f t="shared" si="14"/>
        <v>5880</v>
      </c>
      <c r="H148" s="16">
        <f t="shared" si="12"/>
        <v>490</v>
      </c>
      <c r="I148" s="15">
        <v>482</v>
      </c>
      <c r="J148" s="15"/>
      <c r="K148" s="15"/>
      <c r="L148" s="36"/>
      <c r="M148" s="15"/>
      <c r="N148" s="16">
        <f t="shared" si="13"/>
        <v>0</v>
      </c>
    </row>
    <row r="149" spans="1:14" x14ac:dyDescent="0.25">
      <c r="A149" s="13">
        <v>148</v>
      </c>
      <c r="B149" s="14" t="s">
        <v>265</v>
      </c>
      <c r="C149" s="14" t="s">
        <v>196</v>
      </c>
      <c r="D149" s="13" t="s">
        <v>276</v>
      </c>
      <c r="E149" s="14" t="s">
        <v>218</v>
      </c>
      <c r="F149" s="15">
        <v>490</v>
      </c>
      <c r="G149" s="15">
        <f t="shared" si="14"/>
        <v>5880</v>
      </c>
      <c r="H149" s="16">
        <f t="shared" si="12"/>
        <v>490</v>
      </c>
      <c r="I149" s="15">
        <v>482</v>
      </c>
      <c r="J149" s="15"/>
      <c r="K149" s="15"/>
      <c r="L149" s="36"/>
      <c r="M149" s="15"/>
      <c r="N149" s="16">
        <f t="shared" si="13"/>
        <v>0</v>
      </c>
    </row>
    <row r="150" spans="1:14" x14ac:dyDescent="0.25">
      <c r="A150" s="13">
        <v>149</v>
      </c>
      <c r="B150" s="14" t="s">
        <v>265</v>
      </c>
      <c r="C150" s="14" t="s">
        <v>196</v>
      </c>
      <c r="D150" s="13" t="s">
        <v>277</v>
      </c>
      <c r="E150" s="14" t="s">
        <v>218</v>
      </c>
      <c r="F150" s="15">
        <v>490</v>
      </c>
      <c r="G150" s="15">
        <f t="shared" si="14"/>
        <v>5880</v>
      </c>
      <c r="H150" s="16">
        <f t="shared" si="12"/>
        <v>490</v>
      </c>
      <c r="I150" s="15">
        <v>482</v>
      </c>
      <c r="J150" s="15"/>
      <c r="K150" s="15"/>
      <c r="L150" s="36"/>
      <c r="M150" s="15"/>
      <c r="N150" s="16">
        <f t="shared" si="13"/>
        <v>0</v>
      </c>
    </row>
    <row r="151" spans="1:14" x14ac:dyDescent="0.25">
      <c r="A151" s="13">
        <v>150</v>
      </c>
      <c r="B151" s="14" t="s">
        <v>266</v>
      </c>
      <c r="C151" s="14" t="s">
        <v>196</v>
      </c>
      <c r="D151" s="13" t="s">
        <v>278</v>
      </c>
      <c r="E151" s="14" t="s">
        <v>218</v>
      </c>
      <c r="F151" s="15">
        <v>490</v>
      </c>
      <c r="G151" s="15">
        <f t="shared" si="14"/>
        <v>5880</v>
      </c>
      <c r="H151" s="16">
        <f t="shared" si="12"/>
        <v>490</v>
      </c>
      <c r="I151" s="15">
        <v>482</v>
      </c>
      <c r="J151" s="15"/>
      <c r="K151" s="15"/>
      <c r="L151" s="36"/>
      <c r="M151" s="15"/>
      <c r="N151" s="16">
        <f t="shared" si="13"/>
        <v>0</v>
      </c>
    </row>
    <row r="152" spans="1:14" x14ac:dyDescent="0.25">
      <c r="A152" s="13">
        <v>151</v>
      </c>
      <c r="B152" s="14" t="s">
        <v>197</v>
      </c>
      <c r="C152" s="14" t="s">
        <v>196</v>
      </c>
      <c r="D152" s="13" t="s">
        <v>280</v>
      </c>
      <c r="E152" s="14" t="s">
        <v>217</v>
      </c>
      <c r="F152" s="15">
        <v>604</v>
      </c>
      <c r="G152" s="15">
        <f t="shared" si="14"/>
        <v>7248</v>
      </c>
      <c r="H152" s="16">
        <f t="shared" si="12"/>
        <v>604</v>
      </c>
      <c r="I152" s="15">
        <v>482</v>
      </c>
      <c r="J152" s="15"/>
      <c r="K152" s="15"/>
      <c r="L152" s="36"/>
      <c r="M152" s="15"/>
      <c r="N152" s="16">
        <f>+SUM(J152:K152)</f>
        <v>0</v>
      </c>
    </row>
    <row r="153" spans="1:14" x14ac:dyDescent="0.25">
      <c r="A153" s="13">
        <v>152</v>
      </c>
      <c r="B153" s="14" t="s">
        <v>279</v>
      </c>
      <c r="C153" s="14" t="s">
        <v>196</v>
      </c>
      <c r="D153" s="13" t="s">
        <v>281</v>
      </c>
      <c r="E153" s="14" t="s">
        <v>283</v>
      </c>
      <c r="F153" s="15">
        <v>670</v>
      </c>
      <c r="G153" s="15">
        <f t="shared" si="14"/>
        <v>8040</v>
      </c>
      <c r="H153" s="16">
        <f t="shared" si="12"/>
        <v>670</v>
      </c>
      <c r="I153" s="15">
        <v>482</v>
      </c>
      <c r="J153" s="15"/>
      <c r="K153" s="15"/>
      <c r="L153" s="36"/>
      <c r="M153" s="15"/>
      <c r="N153" s="16">
        <f t="shared" si="13"/>
        <v>0</v>
      </c>
    </row>
    <row r="154" spans="1:14" x14ac:dyDescent="0.25">
      <c r="A154" s="13">
        <v>153</v>
      </c>
      <c r="B154" s="14" t="s">
        <v>279</v>
      </c>
      <c r="C154" s="14" t="s">
        <v>196</v>
      </c>
      <c r="D154" s="13" t="s">
        <v>282</v>
      </c>
      <c r="E154" s="14" t="s">
        <v>283</v>
      </c>
      <c r="F154" s="15">
        <v>670</v>
      </c>
      <c r="G154" s="15">
        <f t="shared" si="14"/>
        <v>8040</v>
      </c>
      <c r="H154" s="16">
        <f t="shared" si="12"/>
        <v>670</v>
      </c>
      <c r="I154" s="15">
        <v>482</v>
      </c>
      <c r="J154" s="15"/>
      <c r="K154" s="15"/>
      <c r="L154" s="36"/>
      <c r="M154" s="15"/>
      <c r="N154" s="16">
        <f t="shared" si="13"/>
        <v>0</v>
      </c>
    </row>
    <row r="155" spans="1:14" x14ac:dyDescent="0.25">
      <c r="A155" s="13">
        <v>154</v>
      </c>
      <c r="B155" s="14" t="s">
        <v>284</v>
      </c>
      <c r="C155" s="14" t="s">
        <v>196</v>
      </c>
      <c r="D155" s="13" t="s">
        <v>285</v>
      </c>
      <c r="E155" s="14" t="s">
        <v>217</v>
      </c>
      <c r="F155" s="15">
        <v>604</v>
      </c>
      <c r="G155" s="15">
        <f t="shared" si="14"/>
        <v>7248</v>
      </c>
      <c r="H155" s="16">
        <f t="shared" si="12"/>
        <v>604</v>
      </c>
      <c r="I155" s="15">
        <v>482</v>
      </c>
      <c r="J155" s="15"/>
      <c r="K155" s="15"/>
      <c r="L155" s="36"/>
      <c r="M155" s="15"/>
      <c r="N155" s="16">
        <f t="shared" si="13"/>
        <v>0</v>
      </c>
    </row>
    <row r="156" spans="1:14" x14ac:dyDescent="0.25">
      <c r="A156" s="13">
        <v>155</v>
      </c>
      <c r="B156" s="14" t="s">
        <v>197</v>
      </c>
      <c r="C156" s="14" t="s">
        <v>196</v>
      </c>
      <c r="D156" s="13" t="s">
        <v>286</v>
      </c>
      <c r="E156" s="14" t="s">
        <v>217</v>
      </c>
      <c r="F156" s="15">
        <v>604</v>
      </c>
      <c r="G156" s="15">
        <f t="shared" si="14"/>
        <v>7248</v>
      </c>
      <c r="H156" s="16">
        <f t="shared" si="12"/>
        <v>604</v>
      </c>
      <c r="I156" s="15">
        <v>482</v>
      </c>
      <c r="J156" s="15"/>
      <c r="K156" s="15"/>
      <c r="L156" s="36"/>
      <c r="M156" s="15"/>
      <c r="N156" s="16">
        <f t="shared" si="13"/>
        <v>0</v>
      </c>
    </row>
    <row r="157" spans="1:14" x14ac:dyDescent="0.25">
      <c r="A157" s="13">
        <v>156</v>
      </c>
      <c r="B157" s="14" t="s">
        <v>197</v>
      </c>
      <c r="C157" s="14" t="s">
        <v>196</v>
      </c>
      <c r="D157" s="13" t="s">
        <v>287</v>
      </c>
      <c r="E157" s="14" t="s">
        <v>217</v>
      </c>
      <c r="F157" s="15">
        <v>604</v>
      </c>
      <c r="G157" s="15">
        <f t="shared" si="14"/>
        <v>7248</v>
      </c>
      <c r="H157" s="16">
        <f t="shared" ref="H157:H220" si="15">+F157</f>
        <v>604</v>
      </c>
      <c r="I157" s="15">
        <v>482</v>
      </c>
      <c r="J157" s="15"/>
      <c r="K157" s="15"/>
      <c r="L157" s="36"/>
      <c r="M157" s="15"/>
      <c r="N157" s="16">
        <f t="shared" ref="N157:N220" si="16">+SUM(J157:K157)</f>
        <v>0</v>
      </c>
    </row>
    <row r="158" spans="1:14" x14ac:dyDescent="0.25">
      <c r="A158" s="13">
        <v>157</v>
      </c>
      <c r="B158" s="14" t="s">
        <v>197</v>
      </c>
      <c r="C158" s="14" t="s">
        <v>196</v>
      </c>
      <c r="D158" s="13" t="s">
        <v>288</v>
      </c>
      <c r="E158" s="14" t="s">
        <v>217</v>
      </c>
      <c r="F158" s="15">
        <v>604</v>
      </c>
      <c r="G158" s="15">
        <f t="shared" si="14"/>
        <v>7248</v>
      </c>
      <c r="H158" s="16">
        <f t="shared" si="15"/>
        <v>604</v>
      </c>
      <c r="I158" s="15">
        <v>482</v>
      </c>
      <c r="J158" s="15"/>
      <c r="K158" s="15"/>
      <c r="L158" s="36"/>
      <c r="M158" s="15"/>
      <c r="N158" s="16">
        <f t="shared" si="16"/>
        <v>0</v>
      </c>
    </row>
    <row r="159" spans="1:14" x14ac:dyDescent="0.25">
      <c r="A159" s="13">
        <v>158</v>
      </c>
      <c r="B159" s="14" t="s">
        <v>197</v>
      </c>
      <c r="C159" s="14" t="s">
        <v>196</v>
      </c>
      <c r="D159" s="13" t="s">
        <v>297</v>
      </c>
      <c r="E159" s="14" t="s">
        <v>217</v>
      </c>
      <c r="F159" s="17">
        <v>604</v>
      </c>
      <c r="G159" s="17">
        <f t="shared" si="14"/>
        <v>7248</v>
      </c>
      <c r="H159" s="16">
        <f t="shared" si="15"/>
        <v>604</v>
      </c>
      <c r="I159" s="17">
        <v>482</v>
      </c>
      <c r="J159" s="17"/>
      <c r="K159" s="17"/>
      <c r="L159" s="37"/>
      <c r="M159" s="17"/>
      <c r="N159" s="16">
        <f t="shared" si="16"/>
        <v>0</v>
      </c>
    </row>
    <row r="160" spans="1:14" x14ac:dyDescent="0.25">
      <c r="A160" s="13">
        <v>159</v>
      </c>
      <c r="B160" s="14" t="s">
        <v>289</v>
      </c>
      <c r="C160" s="14" t="s">
        <v>196</v>
      </c>
      <c r="D160" s="13" t="s">
        <v>298</v>
      </c>
      <c r="E160" s="14" t="s">
        <v>219</v>
      </c>
      <c r="F160" s="15">
        <v>520</v>
      </c>
      <c r="G160" s="15">
        <f t="shared" si="14"/>
        <v>6240</v>
      </c>
      <c r="H160" s="16">
        <f t="shared" si="15"/>
        <v>520</v>
      </c>
      <c r="I160" s="15">
        <v>482</v>
      </c>
      <c r="J160" s="15"/>
      <c r="K160" s="15"/>
      <c r="L160" s="36"/>
      <c r="M160" s="15"/>
      <c r="N160" s="16">
        <f t="shared" si="16"/>
        <v>0</v>
      </c>
    </row>
    <row r="161" spans="1:14" x14ac:dyDescent="0.25">
      <c r="A161" s="13">
        <v>160</v>
      </c>
      <c r="B161" s="14" t="s">
        <v>197</v>
      </c>
      <c r="C161" s="14" t="s">
        <v>196</v>
      </c>
      <c r="D161" s="13" t="s">
        <v>299</v>
      </c>
      <c r="E161" s="14" t="s">
        <v>217</v>
      </c>
      <c r="F161" s="15">
        <v>604</v>
      </c>
      <c r="G161" s="15">
        <f t="shared" si="14"/>
        <v>7248</v>
      </c>
      <c r="H161" s="16">
        <f t="shared" si="15"/>
        <v>604</v>
      </c>
      <c r="I161" s="15">
        <v>482</v>
      </c>
      <c r="J161" s="15">
        <v>80.53</v>
      </c>
      <c r="K161" s="15"/>
      <c r="L161" s="36"/>
      <c r="M161" s="15"/>
      <c r="N161" s="16">
        <f t="shared" si="16"/>
        <v>80.53</v>
      </c>
    </row>
    <row r="162" spans="1:14" x14ac:dyDescent="0.25">
      <c r="A162" s="13">
        <v>161</v>
      </c>
      <c r="B162" s="14" t="s">
        <v>279</v>
      </c>
      <c r="C162" s="14" t="s">
        <v>196</v>
      </c>
      <c r="D162" s="13" t="s">
        <v>300</v>
      </c>
      <c r="E162" s="14" t="s">
        <v>283</v>
      </c>
      <c r="F162" s="15">
        <v>670</v>
      </c>
      <c r="G162" s="15">
        <f t="shared" si="14"/>
        <v>8040</v>
      </c>
      <c r="H162" s="16">
        <f t="shared" si="15"/>
        <v>670</v>
      </c>
      <c r="I162" s="15">
        <v>482</v>
      </c>
      <c r="J162" s="15"/>
      <c r="K162" s="15"/>
      <c r="L162" s="36"/>
      <c r="M162" s="15"/>
      <c r="N162" s="16">
        <f t="shared" si="16"/>
        <v>0</v>
      </c>
    </row>
    <row r="163" spans="1:14" x14ac:dyDescent="0.25">
      <c r="A163" s="13">
        <v>162</v>
      </c>
      <c r="B163" s="14" t="s">
        <v>197</v>
      </c>
      <c r="C163" s="14" t="s">
        <v>196</v>
      </c>
      <c r="D163" s="13" t="s">
        <v>301</v>
      </c>
      <c r="E163" s="14" t="s">
        <v>217</v>
      </c>
      <c r="F163" s="15">
        <v>604</v>
      </c>
      <c r="G163" s="15">
        <f t="shared" si="14"/>
        <v>7248</v>
      </c>
      <c r="H163" s="16">
        <f t="shared" si="15"/>
        <v>604</v>
      </c>
      <c r="I163" s="15">
        <v>482</v>
      </c>
      <c r="J163" s="15"/>
      <c r="K163" s="15"/>
      <c r="L163" s="36"/>
      <c r="M163" s="15"/>
      <c r="N163" s="16">
        <f t="shared" si="16"/>
        <v>0</v>
      </c>
    </row>
    <row r="164" spans="1:14" x14ac:dyDescent="0.25">
      <c r="A164" s="13">
        <v>163</v>
      </c>
      <c r="B164" s="14" t="s">
        <v>290</v>
      </c>
      <c r="C164" s="14" t="s">
        <v>196</v>
      </c>
      <c r="D164" s="13" t="s">
        <v>302</v>
      </c>
      <c r="E164" s="14" t="s">
        <v>219</v>
      </c>
      <c r="F164" s="15">
        <v>520</v>
      </c>
      <c r="G164" s="15">
        <f t="shared" si="14"/>
        <v>6240</v>
      </c>
      <c r="H164" s="16">
        <f t="shared" si="15"/>
        <v>520</v>
      </c>
      <c r="I164" s="15">
        <v>482</v>
      </c>
      <c r="J164" s="15"/>
      <c r="K164" s="15"/>
      <c r="L164" s="36"/>
      <c r="M164" s="15"/>
      <c r="N164" s="16">
        <f t="shared" si="16"/>
        <v>0</v>
      </c>
    </row>
    <row r="165" spans="1:14" x14ac:dyDescent="0.25">
      <c r="A165" s="13">
        <v>164</v>
      </c>
      <c r="B165" s="14" t="s">
        <v>289</v>
      </c>
      <c r="C165" s="14" t="s">
        <v>196</v>
      </c>
      <c r="D165" s="13" t="s">
        <v>303</v>
      </c>
      <c r="E165" s="14" t="s">
        <v>219</v>
      </c>
      <c r="F165" s="15">
        <v>520</v>
      </c>
      <c r="G165" s="15">
        <f t="shared" si="14"/>
        <v>6240</v>
      </c>
      <c r="H165" s="16">
        <f t="shared" si="15"/>
        <v>520</v>
      </c>
      <c r="I165" s="15">
        <v>482</v>
      </c>
      <c r="J165" s="15"/>
      <c r="K165" s="15"/>
      <c r="L165" s="36"/>
      <c r="M165" s="15"/>
      <c r="N165" s="16">
        <f t="shared" si="16"/>
        <v>0</v>
      </c>
    </row>
    <row r="166" spans="1:14" x14ac:dyDescent="0.25">
      <c r="A166" s="13">
        <v>165</v>
      </c>
      <c r="B166" s="14" t="s">
        <v>197</v>
      </c>
      <c r="C166" s="14" t="s">
        <v>196</v>
      </c>
      <c r="D166" s="13" t="s">
        <v>304</v>
      </c>
      <c r="E166" s="14" t="s">
        <v>217</v>
      </c>
      <c r="F166" s="15">
        <v>604</v>
      </c>
      <c r="G166" s="15">
        <f t="shared" si="14"/>
        <v>7248</v>
      </c>
      <c r="H166" s="16">
        <f t="shared" si="15"/>
        <v>604</v>
      </c>
      <c r="I166" s="15">
        <v>482</v>
      </c>
      <c r="J166" s="15"/>
      <c r="K166" s="15"/>
      <c r="L166" s="36"/>
      <c r="M166" s="15"/>
      <c r="N166" s="16">
        <f t="shared" si="16"/>
        <v>0</v>
      </c>
    </row>
    <row r="167" spans="1:14" x14ac:dyDescent="0.25">
      <c r="A167" s="13">
        <v>166</v>
      </c>
      <c r="B167" s="14" t="s">
        <v>279</v>
      </c>
      <c r="C167" s="14" t="s">
        <v>196</v>
      </c>
      <c r="D167" s="13" t="s">
        <v>305</v>
      </c>
      <c r="E167" s="14" t="s">
        <v>283</v>
      </c>
      <c r="F167" s="15">
        <v>670</v>
      </c>
      <c r="G167" s="15">
        <f t="shared" si="14"/>
        <v>8040</v>
      </c>
      <c r="H167" s="16">
        <f t="shared" si="15"/>
        <v>670</v>
      </c>
      <c r="I167" s="15">
        <v>482</v>
      </c>
      <c r="J167" s="15"/>
      <c r="K167" s="15"/>
      <c r="L167" s="36"/>
      <c r="M167" s="15"/>
      <c r="N167" s="16">
        <f t="shared" si="16"/>
        <v>0</v>
      </c>
    </row>
    <row r="168" spans="1:14" x14ac:dyDescent="0.25">
      <c r="A168" s="13">
        <v>167</v>
      </c>
      <c r="B168" s="14" t="s">
        <v>197</v>
      </c>
      <c r="C168" s="14" t="s">
        <v>196</v>
      </c>
      <c r="D168" s="13" t="s">
        <v>306</v>
      </c>
      <c r="E168" s="14" t="s">
        <v>217</v>
      </c>
      <c r="F168" s="15">
        <v>604</v>
      </c>
      <c r="G168" s="15">
        <f t="shared" si="14"/>
        <v>7248</v>
      </c>
      <c r="H168" s="16">
        <f t="shared" si="15"/>
        <v>604</v>
      </c>
      <c r="I168" s="15">
        <v>482</v>
      </c>
      <c r="J168" s="15"/>
      <c r="K168" s="15"/>
      <c r="L168" s="36"/>
      <c r="M168" s="15"/>
      <c r="N168" s="16">
        <f t="shared" si="16"/>
        <v>0</v>
      </c>
    </row>
    <row r="169" spans="1:14" x14ac:dyDescent="0.25">
      <c r="A169" s="13">
        <v>168</v>
      </c>
      <c r="B169" s="14" t="s">
        <v>279</v>
      </c>
      <c r="C169" s="14" t="s">
        <v>196</v>
      </c>
      <c r="D169" s="13" t="s">
        <v>307</v>
      </c>
      <c r="E169" s="14" t="s">
        <v>283</v>
      </c>
      <c r="F169" s="15">
        <v>670</v>
      </c>
      <c r="G169" s="15">
        <f t="shared" si="14"/>
        <v>8040</v>
      </c>
      <c r="H169" s="16">
        <f t="shared" si="15"/>
        <v>670</v>
      </c>
      <c r="I169" s="15">
        <v>482</v>
      </c>
      <c r="J169" s="15"/>
      <c r="K169" s="15"/>
      <c r="L169" s="36"/>
      <c r="M169" s="15"/>
      <c r="N169" s="16">
        <f t="shared" si="16"/>
        <v>0</v>
      </c>
    </row>
    <row r="170" spans="1:14" x14ac:dyDescent="0.25">
      <c r="A170" s="13">
        <v>169</v>
      </c>
      <c r="B170" s="14" t="s">
        <v>279</v>
      </c>
      <c r="C170" s="14" t="s">
        <v>196</v>
      </c>
      <c r="D170" s="13" t="s">
        <v>308</v>
      </c>
      <c r="E170" s="14" t="s">
        <v>283</v>
      </c>
      <c r="F170" s="15">
        <v>670</v>
      </c>
      <c r="G170" s="15">
        <f t="shared" si="14"/>
        <v>8040</v>
      </c>
      <c r="H170" s="16">
        <f t="shared" si="15"/>
        <v>670</v>
      </c>
      <c r="I170" s="15">
        <v>482</v>
      </c>
      <c r="J170" s="15"/>
      <c r="K170" s="15"/>
      <c r="L170" s="36"/>
      <c r="M170" s="15"/>
      <c r="N170" s="16">
        <f t="shared" si="16"/>
        <v>0</v>
      </c>
    </row>
    <row r="171" spans="1:14" x14ac:dyDescent="0.25">
      <c r="A171" s="13">
        <v>170</v>
      </c>
      <c r="B171" s="14" t="s">
        <v>291</v>
      </c>
      <c r="C171" s="14" t="s">
        <v>196</v>
      </c>
      <c r="D171" s="13" t="s">
        <v>309</v>
      </c>
      <c r="E171" s="14" t="s">
        <v>218</v>
      </c>
      <c r="F171" s="15">
        <v>490</v>
      </c>
      <c r="G171" s="15">
        <f t="shared" si="14"/>
        <v>5880</v>
      </c>
      <c r="H171" s="16">
        <f t="shared" si="15"/>
        <v>490</v>
      </c>
      <c r="I171" s="15">
        <v>482</v>
      </c>
      <c r="J171" s="15"/>
      <c r="K171" s="15"/>
      <c r="L171" s="36"/>
      <c r="M171" s="15"/>
      <c r="N171" s="16">
        <f t="shared" si="16"/>
        <v>0</v>
      </c>
    </row>
    <row r="172" spans="1:14" x14ac:dyDescent="0.25">
      <c r="A172" s="13">
        <v>171</v>
      </c>
      <c r="B172" s="14" t="s">
        <v>197</v>
      </c>
      <c r="C172" s="14" t="s">
        <v>196</v>
      </c>
      <c r="D172" s="13" t="s">
        <v>310</v>
      </c>
      <c r="E172" s="14" t="s">
        <v>217</v>
      </c>
      <c r="F172" s="15">
        <v>604</v>
      </c>
      <c r="G172" s="15">
        <f t="shared" si="14"/>
        <v>7248</v>
      </c>
      <c r="H172" s="16">
        <f t="shared" si="15"/>
        <v>604</v>
      </c>
      <c r="I172" s="15">
        <v>482</v>
      </c>
      <c r="J172" s="15"/>
      <c r="K172" s="15"/>
      <c r="L172" s="36"/>
      <c r="M172" s="15"/>
      <c r="N172" s="16">
        <f t="shared" si="16"/>
        <v>0</v>
      </c>
    </row>
    <row r="173" spans="1:14" x14ac:dyDescent="0.25">
      <c r="A173" s="13">
        <v>172</v>
      </c>
      <c r="B173" s="14" t="s">
        <v>279</v>
      </c>
      <c r="C173" s="14" t="s">
        <v>196</v>
      </c>
      <c r="D173" s="13" t="s">
        <v>311</v>
      </c>
      <c r="E173" s="14" t="s">
        <v>283</v>
      </c>
      <c r="F173" s="15">
        <v>670</v>
      </c>
      <c r="G173" s="15">
        <f t="shared" si="14"/>
        <v>8040</v>
      </c>
      <c r="H173" s="16">
        <f t="shared" si="15"/>
        <v>670</v>
      </c>
      <c r="I173" s="15">
        <v>482</v>
      </c>
      <c r="J173" s="15"/>
      <c r="K173" s="15"/>
      <c r="L173" s="36"/>
      <c r="M173" s="15"/>
      <c r="N173" s="16">
        <f t="shared" si="16"/>
        <v>0</v>
      </c>
    </row>
    <row r="174" spans="1:14" x14ac:dyDescent="0.25">
      <c r="A174" s="13">
        <v>173</v>
      </c>
      <c r="B174" s="14" t="s">
        <v>292</v>
      </c>
      <c r="C174" s="14" t="s">
        <v>196</v>
      </c>
      <c r="D174" s="13" t="s">
        <v>312</v>
      </c>
      <c r="E174" s="14" t="s">
        <v>217</v>
      </c>
      <c r="F174" s="15">
        <v>604</v>
      </c>
      <c r="G174" s="15">
        <f t="shared" si="14"/>
        <v>7248</v>
      </c>
      <c r="H174" s="16">
        <f t="shared" si="15"/>
        <v>604</v>
      </c>
      <c r="I174" s="15">
        <v>482</v>
      </c>
      <c r="J174" s="15"/>
      <c r="K174" s="15"/>
      <c r="L174" s="36"/>
      <c r="M174" s="15"/>
      <c r="N174" s="16">
        <f t="shared" si="16"/>
        <v>0</v>
      </c>
    </row>
    <row r="175" spans="1:14" x14ac:dyDescent="0.25">
      <c r="A175" s="13">
        <v>174</v>
      </c>
      <c r="B175" s="14" t="s">
        <v>293</v>
      </c>
      <c r="C175" s="14" t="s">
        <v>196</v>
      </c>
      <c r="D175" s="13" t="s">
        <v>313</v>
      </c>
      <c r="E175" s="14" t="s">
        <v>217</v>
      </c>
      <c r="F175" s="15">
        <v>604</v>
      </c>
      <c r="G175" s="15">
        <f t="shared" si="14"/>
        <v>7248</v>
      </c>
      <c r="H175" s="16">
        <f t="shared" si="15"/>
        <v>604</v>
      </c>
      <c r="I175" s="15">
        <v>482</v>
      </c>
      <c r="J175" s="15"/>
      <c r="K175" s="15"/>
      <c r="L175" s="36"/>
      <c r="M175" s="15"/>
      <c r="N175" s="16">
        <f t="shared" si="16"/>
        <v>0</v>
      </c>
    </row>
    <row r="176" spans="1:14" x14ac:dyDescent="0.25">
      <c r="A176" s="13">
        <v>175</v>
      </c>
      <c r="B176" s="14" t="s">
        <v>294</v>
      </c>
      <c r="C176" s="14" t="s">
        <v>196</v>
      </c>
      <c r="D176" s="13" t="s">
        <v>314</v>
      </c>
      <c r="E176" s="14" t="s">
        <v>219</v>
      </c>
      <c r="F176" s="15">
        <v>520</v>
      </c>
      <c r="G176" s="15">
        <f t="shared" si="14"/>
        <v>6240</v>
      </c>
      <c r="H176" s="16">
        <f t="shared" si="15"/>
        <v>520</v>
      </c>
      <c r="I176" s="15">
        <v>482</v>
      </c>
      <c r="J176" s="15"/>
      <c r="K176" s="15"/>
      <c r="L176" s="36"/>
      <c r="M176" s="15"/>
      <c r="N176" s="16">
        <f t="shared" si="16"/>
        <v>0</v>
      </c>
    </row>
    <row r="177" spans="1:14" x14ac:dyDescent="0.25">
      <c r="A177" s="13">
        <v>176</v>
      </c>
      <c r="B177" s="14" t="s">
        <v>284</v>
      </c>
      <c r="C177" s="14" t="s">
        <v>196</v>
      </c>
      <c r="D177" s="13" t="s">
        <v>315</v>
      </c>
      <c r="E177" s="14" t="s">
        <v>217</v>
      </c>
      <c r="F177" s="15">
        <v>604</v>
      </c>
      <c r="G177" s="15">
        <f t="shared" si="14"/>
        <v>7248</v>
      </c>
      <c r="H177" s="16">
        <f t="shared" si="15"/>
        <v>604</v>
      </c>
      <c r="I177" s="15">
        <v>482</v>
      </c>
      <c r="J177" s="15"/>
      <c r="K177" s="15"/>
      <c r="L177" s="36"/>
      <c r="M177" s="15"/>
      <c r="N177" s="16">
        <f t="shared" si="16"/>
        <v>0</v>
      </c>
    </row>
    <row r="178" spans="1:14" x14ac:dyDescent="0.25">
      <c r="A178" s="13">
        <v>177</v>
      </c>
      <c r="B178" s="14" t="s">
        <v>279</v>
      </c>
      <c r="C178" s="14" t="s">
        <v>196</v>
      </c>
      <c r="D178" s="13" t="s">
        <v>316</v>
      </c>
      <c r="E178" s="14" t="s">
        <v>283</v>
      </c>
      <c r="F178" s="15">
        <v>670</v>
      </c>
      <c r="G178" s="15">
        <f t="shared" si="14"/>
        <v>8040</v>
      </c>
      <c r="H178" s="16">
        <f t="shared" si="15"/>
        <v>670</v>
      </c>
      <c r="I178" s="15">
        <v>482</v>
      </c>
      <c r="J178" s="15"/>
      <c r="K178" s="15"/>
      <c r="L178" s="36"/>
      <c r="M178" s="15"/>
      <c r="N178" s="16">
        <f t="shared" si="16"/>
        <v>0</v>
      </c>
    </row>
    <row r="179" spans="1:14" x14ac:dyDescent="0.25">
      <c r="A179" s="13">
        <v>178</v>
      </c>
      <c r="B179" s="14" t="s">
        <v>295</v>
      </c>
      <c r="C179" s="14" t="s">
        <v>196</v>
      </c>
      <c r="D179" s="13" t="s">
        <v>317</v>
      </c>
      <c r="E179" s="14" t="s">
        <v>217</v>
      </c>
      <c r="F179" s="15">
        <v>604</v>
      </c>
      <c r="G179" s="15">
        <f t="shared" si="14"/>
        <v>7248</v>
      </c>
      <c r="H179" s="16">
        <f t="shared" si="15"/>
        <v>604</v>
      </c>
      <c r="I179" s="15">
        <v>482</v>
      </c>
      <c r="J179" s="15"/>
      <c r="K179" s="15"/>
      <c r="L179" s="36"/>
      <c r="M179" s="15"/>
      <c r="N179" s="16">
        <f t="shared" si="16"/>
        <v>0</v>
      </c>
    </row>
    <row r="180" spans="1:14" x14ac:dyDescent="0.25">
      <c r="A180" s="13">
        <v>179</v>
      </c>
      <c r="B180" s="14" t="s">
        <v>295</v>
      </c>
      <c r="C180" s="14" t="s">
        <v>196</v>
      </c>
      <c r="D180" s="13" t="s">
        <v>318</v>
      </c>
      <c r="E180" s="14" t="s">
        <v>217</v>
      </c>
      <c r="F180" s="15">
        <v>604</v>
      </c>
      <c r="G180" s="15">
        <f t="shared" si="14"/>
        <v>7248</v>
      </c>
      <c r="H180" s="16">
        <f t="shared" si="15"/>
        <v>604</v>
      </c>
      <c r="I180" s="15">
        <v>482</v>
      </c>
      <c r="J180" s="15"/>
      <c r="K180" s="15"/>
      <c r="L180" s="36"/>
      <c r="M180" s="15"/>
      <c r="N180" s="16">
        <f t="shared" si="16"/>
        <v>0</v>
      </c>
    </row>
    <row r="181" spans="1:14" x14ac:dyDescent="0.25">
      <c r="A181" s="13">
        <v>180</v>
      </c>
      <c r="B181" s="14" t="s">
        <v>295</v>
      </c>
      <c r="C181" s="14" t="s">
        <v>196</v>
      </c>
      <c r="D181" s="13" t="s">
        <v>319</v>
      </c>
      <c r="E181" s="14" t="s">
        <v>217</v>
      </c>
      <c r="F181" s="15">
        <v>604</v>
      </c>
      <c r="G181" s="15">
        <f t="shared" si="14"/>
        <v>7248</v>
      </c>
      <c r="H181" s="16">
        <f t="shared" si="15"/>
        <v>604</v>
      </c>
      <c r="I181" s="15">
        <v>482</v>
      </c>
      <c r="J181" s="15"/>
      <c r="K181" s="15"/>
      <c r="L181" s="36"/>
      <c r="M181" s="15"/>
      <c r="N181" s="16">
        <f t="shared" si="16"/>
        <v>0</v>
      </c>
    </row>
    <row r="182" spans="1:14" x14ac:dyDescent="0.25">
      <c r="A182" s="13">
        <v>181</v>
      </c>
      <c r="B182" s="14" t="s">
        <v>295</v>
      </c>
      <c r="C182" s="14" t="s">
        <v>196</v>
      </c>
      <c r="D182" s="13" t="s">
        <v>320</v>
      </c>
      <c r="E182" s="14" t="s">
        <v>217</v>
      </c>
      <c r="F182" s="15">
        <v>604</v>
      </c>
      <c r="G182" s="15">
        <f t="shared" si="14"/>
        <v>7248</v>
      </c>
      <c r="H182" s="16">
        <f t="shared" si="15"/>
        <v>604</v>
      </c>
      <c r="I182" s="15">
        <v>482</v>
      </c>
      <c r="J182" s="15"/>
      <c r="K182" s="15"/>
      <c r="L182" s="36"/>
      <c r="M182" s="15"/>
      <c r="N182" s="16">
        <f t="shared" si="16"/>
        <v>0</v>
      </c>
    </row>
    <row r="183" spans="1:14" x14ac:dyDescent="0.25">
      <c r="A183" s="13">
        <v>182</v>
      </c>
      <c r="B183" s="14" t="s">
        <v>295</v>
      </c>
      <c r="C183" s="14" t="s">
        <v>196</v>
      </c>
      <c r="D183" s="13" t="s">
        <v>321</v>
      </c>
      <c r="E183" s="14" t="s">
        <v>217</v>
      </c>
      <c r="F183" s="15">
        <v>604</v>
      </c>
      <c r="G183" s="15">
        <f t="shared" si="14"/>
        <v>7248</v>
      </c>
      <c r="H183" s="16">
        <f t="shared" si="15"/>
        <v>604</v>
      </c>
      <c r="I183" s="15">
        <v>482</v>
      </c>
      <c r="J183" s="15"/>
      <c r="K183" s="15"/>
      <c r="L183" s="36"/>
      <c r="M183" s="15"/>
      <c r="N183" s="16">
        <f t="shared" si="16"/>
        <v>0</v>
      </c>
    </row>
    <row r="184" spans="1:14" x14ac:dyDescent="0.25">
      <c r="A184" s="13">
        <v>183</v>
      </c>
      <c r="B184" s="14" t="s">
        <v>296</v>
      </c>
      <c r="C184" s="14" t="s">
        <v>196</v>
      </c>
      <c r="D184" s="13" t="s">
        <v>322</v>
      </c>
      <c r="E184" s="14" t="s">
        <v>330</v>
      </c>
      <c r="F184" s="15">
        <v>800</v>
      </c>
      <c r="G184" s="15">
        <f t="shared" si="14"/>
        <v>9600</v>
      </c>
      <c r="H184" s="16">
        <f t="shared" si="15"/>
        <v>800</v>
      </c>
      <c r="I184" s="15">
        <v>482</v>
      </c>
      <c r="J184" s="15"/>
      <c r="K184" s="15"/>
      <c r="L184" s="36"/>
      <c r="M184" s="15"/>
      <c r="N184" s="16">
        <f t="shared" si="16"/>
        <v>0</v>
      </c>
    </row>
    <row r="185" spans="1:14" x14ac:dyDescent="0.25">
      <c r="A185" s="13">
        <v>184</v>
      </c>
      <c r="B185" s="14" t="s">
        <v>265</v>
      </c>
      <c r="C185" s="14" t="s">
        <v>196</v>
      </c>
      <c r="D185" s="13" t="s">
        <v>323</v>
      </c>
      <c r="E185" s="14" t="s">
        <v>218</v>
      </c>
      <c r="F185" s="15">
        <v>490</v>
      </c>
      <c r="G185" s="15">
        <f t="shared" si="14"/>
        <v>5880</v>
      </c>
      <c r="H185" s="16">
        <f t="shared" si="15"/>
        <v>490</v>
      </c>
      <c r="I185" s="15">
        <v>482</v>
      </c>
      <c r="J185" s="15"/>
      <c r="K185" s="15"/>
      <c r="L185" s="36"/>
      <c r="M185" s="15"/>
      <c r="N185" s="16">
        <f t="shared" si="16"/>
        <v>0</v>
      </c>
    </row>
    <row r="186" spans="1:14" x14ac:dyDescent="0.25">
      <c r="A186" s="13">
        <v>185</v>
      </c>
      <c r="B186" s="14" t="s">
        <v>295</v>
      </c>
      <c r="C186" s="14" t="s">
        <v>196</v>
      </c>
      <c r="D186" s="13" t="s">
        <v>324</v>
      </c>
      <c r="E186" s="14" t="s">
        <v>217</v>
      </c>
      <c r="F186" s="15">
        <v>604</v>
      </c>
      <c r="G186" s="15">
        <f t="shared" si="14"/>
        <v>7248</v>
      </c>
      <c r="H186" s="16">
        <f t="shared" si="15"/>
        <v>604</v>
      </c>
      <c r="I186" s="15">
        <v>482</v>
      </c>
      <c r="J186" s="15">
        <v>158.19999999999999</v>
      </c>
      <c r="K186" s="15"/>
      <c r="L186" s="36"/>
      <c r="M186" s="15"/>
      <c r="N186" s="16">
        <f t="shared" si="16"/>
        <v>158.19999999999999</v>
      </c>
    </row>
    <row r="187" spans="1:14" x14ac:dyDescent="0.25">
      <c r="A187" s="13">
        <v>186</v>
      </c>
      <c r="B187" s="14" t="s">
        <v>291</v>
      </c>
      <c r="C187" s="14" t="s">
        <v>196</v>
      </c>
      <c r="D187" s="13" t="s">
        <v>325</v>
      </c>
      <c r="E187" s="14" t="s">
        <v>218</v>
      </c>
      <c r="F187" s="15">
        <v>490</v>
      </c>
      <c r="G187" s="15">
        <f t="shared" si="14"/>
        <v>5880</v>
      </c>
      <c r="H187" s="16">
        <f t="shared" si="15"/>
        <v>490</v>
      </c>
      <c r="I187" s="15">
        <v>482</v>
      </c>
      <c r="J187" s="15"/>
      <c r="K187" s="15"/>
      <c r="L187" s="36"/>
      <c r="M187" s="15"/>
      <c r="N187" s="16">
        <f t="shared" si="16"/>
        <v>0</v>
      </c>
    </row>
    <row r="188" spans="1:14" x14ac:dyDescent="0.25">
      <c r="A188" s="13">
        <v>187</v>
      </c>
      <c r="B188" s="14" t="s">
        <v>291</v>
      </c>
      <c r="C188" s="14" t="s">
        <v>196</v>
      </c>
      <c r="D188" s="13" t="s">
        <v>326</v>
      </c>
      <c r="E188" s="14" t="s">
        <v>218</v>
      </c>
      <c r="F188" s="15">
        <v>490</v>
      </c>
      <c r="G188" s="15">
        <f t="shared" si="14"/>
        <v>5880</v>
      </c>
      <c r="H188" s="16">
        <f t="shared" si="15"/>
        <v>490</v>
      </c>
      <c r="I188" s="15">
        <v>482</v>
      </c>
      <c r="J188" s="15"/>
      <c r="K188" s="15"/>
      <c r="L188" s="36"/>
      <c r="M188" s="15"/>
      <c r="N188" s="16">
        <f t="shared" si="16"/>
        <v>0</v>
      </c>
    </row>
    <row r="189" spans="1:14" x14ac:dyDescent="0.25">
      <c r="A189" s="13">
        <v>188</v>
      </c>
      <c r="B189" s="14" t="s">
        <v>228</v>
      </c>
      <c r="C189" s="14" t="s">
        <v>196</v>
      </c>
      <c r="D189" s="13" t="s">
        <v>327</v>
      </c>
      <c r="E189" s="14" t="s">
        <v>218</v>
      </c>
      <c r="F189" s="15">
        <v>490</v>
      </c>
      <c r="G189" s="15">
        <f t="shared" si="14"/>
        <v>5880</v>
      </c>
      <c r="H189" s="16">
        <f t="shared" si="15"/>
        <v>490</v>
      </c>
      <c r="I189" s="15">
        <v>482</v>
      </c>
      <c r="J189" s="15"/>
      <c r="K189" s="15"/>
      <c r="L189" s="36"/>
      <c r="M189" s="15"/>
      <c r="N189" s="16">
        <f t="shared" si="16"/>
        <v>0</v>
      </c>
    </row>
    <row r="190" spans="1:14" x14ac:dyDescent="0.25">
      <c r="A190" s="13">
        <v>189</v>
      </c>
      <c r="B190" s="14" t="s">
        <v>265</v>
      </c>
      <c r="C190" s="14" t="s">
        <v>196</v>
      </c>
      <c r="D190" s="13" t="s">
        <v>328</v>
      </c>
      <c r="E190" s="14" t="s">
        <v>218</v>
      </c>
      <c r="F190" s="15">
        <v>490</v>
      </c>
      <c r="G190" s="15">
        <f t="shared" si="14"/>
        <v>5880</v>
      </c>
      <c r="H190" s="16">
        <f t="shared" si="15"/>
        <v>490</v>
      </c>
      <c r="I190" s="15">
        <v>482</v>
      </c>
      <c r="J190" s="15"/>
      <c r="K190" s="15"/>
      <c r="L190" s="36"/>
      <c r="M190" s="15"/>
      <c r="N190" s="16">
        <f t="shared" si="16"/>
        <v>0</v>
      </c>
    </row>
    <row r="191" spans="1:14" x14ac:dyDescent="0.25">
      <c r="A191" s="13">
        <v>190</v>
      </c>
      <c r="B191" s="14" t="s">
        <v>291</v>
      </c>
      <c r="C191" s="14" t="s">
        <v>196</v>
      </c>
      <c r="D191" s="13" t="s">
        <v>329</v>
      </c>
      <c r="E191" s="14" t="s">
        <v>218</v>
      </c>
      <c r="F191" s="15">
        <v>490</v>
      </c>
      <c r="G191" s="15">
        <f t="shared" si="14"/>
        <v>5880</v>
      </c>
      <c r="H191" s="16">
        <f t="shared" si="15"/>
        <v>490</v>
      </c>
      <c r="I191" s="15">
        <v>482</v>
      </c>
      <c r="J191" s="15"/>
      <c r="K191" s="15"/>
      <c r="L191" s="36"/>
      <c r="M191" s="15"/>
      <c r="N191" s="16">
        <f t="shared" si="16"/>
        <v>0</v>
      </c>
    </row>
    <row r="192" spans="1:14" x14ac:dyDescent="0.25">
      <c r="A192" s="13">
        <v>191</v>
      </c>
      <c r="B192" s="14" t="s">
        <v>289</v>
      </c>
      <c r="C192" s="14" t="s">
        <v>196</v>
      </c>
      <c r="D192" s="13" t="s">
        <v>331</v>
      </c>
      <c r="E192" s="14" t="s">
        <v>219</v>
      </c>
      <c r="F192" s="15">
        <v>520</v>
      </c>
      <c r="G192" s="15">
        <f t="shared" si="14"/>
        <v>6240</v>
      </c>
      <c r="H192" s="16">
        <f t="shared" si="15"/>
        <v>520</v>
      </c>
      <c r="I192" s="15">
        <v>482</v>
      </c>
      <c r="J192" s="15"/>
      <c r="K192" s="15"/>
      <c r="L192" s="36"/>
      <c r="M192" s="15"/>
      <c r="N192" s="16">
        <f t="shared" si="16"/>
        <v>0</v>
      </c>
    </row>
    <row r="193" spans="1:14" x14ac:dyDescent="0.25">
      <c r="A193" s="13">
        <v>192</v>
      </c>
      <c r="B193" s="14" t="s">
        <v>291</v>
      </c>
      <c r="C193" s="14" t="s">
        <v>196</v>
      </c>
      <c r="D193" s="13" t="s">
        <v>332</v>
      </c>
      <c r="E193" s="14" t="s">
        <v>218</v>
      </c>
      <c r="F193" s="15">
        <v>490</v>
      </c>
      <c r="G193" s="15">
        <f t="shared" si="14"/>
        <v>5880</v>
      </c>
      <c r="H193" s="16">
        <f t="shared" si="15"/>
        <v>490</v>
      </c>
      <c r="I193" s="15">
        <v>482</v>
      </c>
      <c r="J193" s="15"/>
      <c r="K193" s="15"/>
      <c r="L193" s="36"/>
      <c r="M193" s="15"/>
      <c r="N193" s="16">
        <f t="shared" si="16"/>
        <v>0</v>
      </c>
    </row>
    <row r="194" spans="1:14" x14ac:dyDescent="0.25">
      <c r="A194" s="13">
        <v>193</v>
      </c>
      <c r="B194" s="14" t="s">
        <v>291</v>
      </c>
      <c r="C194" s="14" t="s">
        <v>196</v>
      </c>
      <c r="D194" s="13" t="s">
        <v>333</v>
      </c>
      <c r="E194" s="14" t="s">
        <v>218</v>
      </c>
      <c r="F194" s="15">
        <v>490</v>
      </c>
      <c r="G194" s="15">
        <f t="shared" si="14"/>
        <v>5880</v>
      </c>
      <c r="H194" s="16">
        <f t="shared" si="15"/>
        <v>490</v>
      </c>
      <c r="I194" s="15">
        <v>482</v>
      </c>
      <c r="J194" s="15"/>
      <c r="K194" s="15"/>
      <c r="L194" s="36"/>
      <c r="M194" s="15"/>
      <c r="N194" s="16">
        <f t="shared" si="16"/>
        <v>0</v>
      </c>
    </row>
    <row r="195" spans="1:14" x14ac:dyDescent="0.25">
      <c r="A195" s="13">
        <v>194</v>
      </c>
      <c r="B195" s="14" t="s">
        <v>291</v>
      </c>
      <c r="C195" s="14" t="s">
        <v>196</v>
      </c>
      <c r="D195" s="13" t="s">
        <v>334</v>
      </c>
      <c r="E195" s="14" t="s">
        <v>218</v>
      </c>
      <c r="F195" s="15">
        <v>490</v>
      </c>
      <c r="G195" s="15">
        <f t="shared" ref="G195:G250" si="17">+F195*12</f>
        <v>5880</v>
      </c>
      <c r="H195" s="16">
        <f t="shared" si="15"/>
        <v>490</v>
      </c>
      <c r="I195" s="15">
        <v>482</v>
      </c>
      <c r="J195" s="15"/>
      <c r="K195" s="15"/>
      <c r="L195" s="36"/>
      <c r="M195" s="15"/>
      <c r="N195" s="16">
        <f t="shared" si="16"/>
        <v>0</v>
      </c>
    </row>
    <row r="196" spans="1:14" x14ac:dyDescent="0.25">
      <c r="A196" s="13">
        <v>195</v>
      </c>
      <c r="B196" s="14" t="s">
        <v>291</v>
      </c>
      <c r="C196" s="14" t="s">
        <v>196</v>
      </c>
      <c r="D196" s="13" t="s">
        <v>348</v>
      </c>
      <c r="E196" s="14" t="s">
        <v>218</v>
      </c>
      <c r="F196" s="17">
        <v>490</v>
      </c>
      <c r="G196" s="17">
        <f t="shared" si="17"/>
        <v>5880</v>
      </c>
      <c r="H196" s="16">
        <f t="shared" si="15"/>
        <v>490</v>
      </c>
      <c r="I196" s="17">
        <v>482</v>
      </c>
      <c r="J196" s="17"/>
      <c r="K196" s="17"/>
      <c r="L196" s="37"/>
      <c r="M196" s="17"/>
      <c r="N196" s="16">
        <f t="shared" si="16"/>
        <v>0</v>
      </c>
    </row>
    <row r="197" spans="1:14" x14ac:dyDescent="0.25">
      <c r="A197" s="13">
        <v>196</v>
      </c>
      <c r="B197" s="14" t="s">
        <v>291</v>
      </c>
      <c r="C197" s="14" t="s">
        <v>196</v>
      </c>
      <c r="D197" s="13" t="s">
        <v>349</v>
      </c>
      <c r="E197" s="14" t="s">
        <v>218</v>
      </c>
      <c r="F197" s="15">
        <v>490</v>
      </c>
      <c r="G197" s="15">
        <f t="shared" si="17"/>
        <v>5880</v>
      </c>
      <c r="H197" s="16">
        <f t="shared" si="15"/>
        <v>490</v>
      </c>
      <c r="I197" s="15">
        <v>482</v>
      </c>
      <c r="J197" s="15"/>
      <c r="K197" s="15"/>
      <c r="L197" s="36"/>
      <c r="M197" s="15"/>
      <c r="N197" s="16">
        <f t="shared" si="16"/>
        <v>0</v>
      </c>
    </row>
    <row r="198" spans="1:14" x14ac:dyDescent="0.25">
      <c r="A198" s="13">
        <v>197</v>
      </c>
      <c r="B198" s="14" t="s">
        <v>291</v>
      </c>
      <c r="C198" s="14" t="s">
        <v>196</v>
      </c>
      <c r="D198" s="13" t="s">
        <v>350</v>
      </c>
      <c r="E198" s="14" t="s">
        <v>218</v>
      </c>
      <c r="F198" s="15">
        <v>490</v>
      </c>
      <c r="G198" s="15">
        <f t="shared" si="17"/>
        <v>5880</v>
      </c>
      <c r="H198" s="16">
        <f t="shared" si="15"/>
        <v>490</v>
      </c>
      <c r="I198" s="15">
        <v>482</v>
      </c>
      <c r="J198" s="15"/>
      <c r="K198" s="15"/>
      <c r="L198" s="36"/>
      <c r="M198" s="15"/>
      <c r="N198" s="16">
        <f t="shared" si="16"/>
        <v>0</v>
      </c>
    </row>
    <row r="199" spans="1:14" x14ac:dyDescent="0.25">
      <c r="A199" s="13">
        <v>198</v>
      </c>
      <c r="B199" s="14" t="s">
        <v>335</v>
      </c>
      <c r="C199" s="14" t="s">
        <v>196</v>
      </c>
      <c r="D199" s="13" t="s">
        <v>351</v>
      </c>
      <c r="E199" s="14" t="s">
        <v>218</v>
      </c>
      <c r="F199" s="15">
        <v>490</v>
      </c>
      <c r="G199" s="15">
        <f t="shared" si="17"/>
        <v>5880</v>
      </c>
      <c r="H199" s="16">
        <f t="shared" si="15"/>
        <v>490</v>
      </c>
      <c r="I199" s="15">
        <v>482</v>
      </c>
      <c r="J199" s="15"/>
      <c r="K199" s="15"/>
      <c r="L199" s="36"/>
      <c r="M199" s="15"/>
      <c r="N199" s="16">
        <f t="shared" si="16"/>
        <v>0</v>
      </c>
    </row>
    <row r="200" spans="1:14" x14ac:dyDescent="0.25">
      <c r="A200" s="13">
        <v>199</v>
      </c>
      <c r="B200" s="14" t="s">
        <v>289</v>
      </c>
      <c r="C200" s="14" t="s">
        <v>196</v>
      </c>
      <c r="D200" s="13" t="s">
        <v>352</v>
      </c>
      <c r="E200" s="14" t="s">
        <v>219</v>
      </c>
      <c r="F200" s="15">
        <v>520</v>
      </c>
      <c r="G200" s="15">
        <f t="shared" si="17"/>
        <v>6240</v>
      </c>
      <c r="H200" s="16">
        <f t="shared" si="15"/>
        <v>520</v>
      </c>
      <c r="I200" s="15">
        <v>482</v>
      </c>
      <c r="J200" s="15"/>
      <c r="K200" s="15"/>
      <c r="L200" s="36"/>
      <c r="M200" s="15"/>
      <c r="N200" s="16">
        <f t="shared" si="16"/>
        <v>0</v>
      </c>
    </row>
    <row r="201" spans="1:14" x14ac:dyDescent="0.25">
      <c r="A201" s="13">
        <v>200</v>
      </c>
      <c r="B201" s="14" t="s">
        <v>289</v>
      </c>
      <c r="C201" s="14" t="s">
        <v>196</v>
      </c>
      <c r="D201" s="13" t="s">
        <v>353</v>
      </c>
      <c r="E201" s="14" t="s">
        <v>219</v>
      </c>
      <c r="F201" s="15">
        <v>520</v>
      </c>
      <c r="G201" s="15">
        <f t="shared" si="17"/>
        <v>6240</v>
      </c>
      <c r="H201" s="16">
        <f t="shared" si="15"/>
        <v>520</v>
      </c>
      <c r="I201" s="15">
        <v>482</v>
      </c>
      <c r="J201" s="15"/>
      <c r="K201" s="15"/>
      <c r="L201" s="36"/>
      <c r="M201" s="15"/>
      <c r="N201" s="16">
        <f t="shared" si="16"/>
        <v>0</v>
      </c>
    </row>
    <row r="202" spans="1:14" x14ac:dyDescent="0.25">
      <c r="A202" s="13">
        <v>201</v>
      </c>
      <c r="B202" s="14" t="s">
        <v>279</v>
      </c>
      <c r="C202" s="14" t="s">
        <v>196</v>
      </c>
      <c r="D202" s="13" t="s">
        <v>354</v>
      </c>
      <c r="E202" s="14" t="s">
        <v>283</v>
      </c>
      <c r="F202" s="15">
        <v>670</v>
      </c>
      <c r="G202" s="15">
        <f t="shared" si="17"/>
        <v>8040</v>
      </c>
      <c r="H202" s="16">
        <f t="shared" si="15"/>
        <v>670</v>
      </c>
      <c r="I202" s="15">
        <v>482</v>
      </c>
      <c r="J202" s="15"/>
      <c r="K202" s="15"/>
      <c r="L202" s="36"/>
      <c r="M202" s="15"/>
      <c r="N202" s="16">
        <f t="shared" si="16"/>
        <v>0</v>
      </c>
    </row>
    <row r="203" spans="1:14" x14ac:dyDescent="0.25">
      <c r="A203" s="13">
        <v>202</v>
      </c>
      <c r="B203" s="14" t="s">
        <v>245</v>
      </c>
      <c r="C203" s="14" t="s">
        <v>196</v>
      </c>
      <c r="D203" s="13" t="s">
        <v>355</v>
      </c>
      <c r="E203" s="14" t="s">
        <v>218</v>
      </c>
      <c r="F203" s="15">
        <v>490</v>
      </c>
      <c r="G203" s="15">
        <f t="shared" si="17"/>
        <v>5880</v>
      </c>
      <c r="H203" s="16">
        <f t="shared" si="15"/>
        <v>490</v>
      </c>
      <c r="I203" s="15">
        <v>482</v>
      </c>
      <c r="J203" s="15"/>
      <c r="K203" s="15"/>
      <c r="L203" s="36"/>
      <c r="M203" s="15"/>
      <c r="N203" s="16">
        <f t="shared" si="16"/>
        <v>0</v>
      </c>
    </row>
    <row r="204" spans="1:14" x14ac:dyDescent="0.25">
      <c r="A204" s="13">
        <v>203</v>
      </c>
      <c r="B204" s="14" t="s">
        <v>290</v>
      </c>
      <c r="C204" s="14" t="s">
        <v>196</v>
      </c>
      <c r="D204" s="13" t="s">
        <v>356</v>
      </c>
      <c r="E204" s="14" t="s">
        <v>219</v>
      </c>
      <c r="F204" s="15">
        <v>520</v>
      </c>
      <c r="G204" s="15">
        <f t="shared" si="17"/>
        <v>6240</v>
      </c>
      <c r="H204" s="16">
        <f t="shared" si="15"/>
        <v>520</v>
      </c>
      <c r="I204" s="15">
        <v>482</v>
      </c>
      <c r="J204" s="15"/>
      <c r="K204" s="15"/>
      <c r="L204" s="36"/>
      <c r="M204" s="15"/>
      <c r="N204" s="16">
        <f t="shared" si="16"/>
        <v>0</v>
      </c>
    </row>
    <row r="205" spans="1:14" x14ac:dyDescent="0.25">
      <c r="A205" s="13">
        <v>204</v>
      </c>
      <c r="B205" s="14" t="s">
        <v>336</v>
      </c>
      <c r="C205" s="14" t="s">
        <v>196</v>
      </c>
      <c r="D205" s="13" t="s">
        <v>357</v>
      </c>
      <c r="E205" s="14" t="s">
        <v>218</v>
      </c>
      <c r="F205" s="15">
        <v>561</v>
      </c>
      <c r="G205" s="15">
        <f t="shared" si="17"/>
        <v>6732</v>
      </c>
      <c r="H205" s="16">
        <f t="shared" si="15"/>
        <v>561</v>
      </c>
      <c r="I205" s="15">
        <v>482</v>
      </c>
      <c r="J205" s="15"/>
      <c r="K205" s="15"/>
      <c r="L205" s="36"/>
      <c r="M205" s="15"/>
      <c r="N205" s="16">
        <f t="shared" si="16"/>
        <v>0</v>
      </c>
    </row>
    <row r="206" spans="1:14" x14ac:dyDescent="0.25">
      <c r="A206" s="13">
        <v>205</v>
      </c>
      <c r="B206" s="14" t="s">
        <v>291</v>
      </c>
      <c r="C206" s="14" t="s">
        <v>196</v>
      </c>
      <c r="D206" s="13" t="s">
        <v>358</v>
      </c>
      <c r="E206" s="14" t="s">
        <v>218</v>
      </c>
      <c r="F206" s="15">
        <v>490</v>
      </c>
      <c r="G206" s="15">
        <f t="shared" si="17"/>
        <v>5880</v>
      </c>
      <c r="H206" s="16">
        <f t="shared" si="15"/>
        <v>490</v>
      </c>
      <c r="I206" s="15">
        <v>482</v>
      </c>
      <c r="J206" s="15"/>
      <c r="K206" s="15"/>
      <c r="L206" s="36"/>
      <c r="M206" s="15"/>
      <c r="N206" s="16">
        <f t="shared" si="16"/>
        <v>0</v>
      </c>
    </row>
    <row r="207" spans="1:14" x14ac:dyDescent="0.25">
      <c r="A207" s="13">
        <v>206</v>
      </c>
      <c r="B207" s="14" t="s">
        <v>279</v>
      </c>
      <c r="C207" s="14" t="s">
        <v>196</v>
      </c>
      <c r="D207" s="13" t="s">
        <v>359</v>
      </c>
      <c r="E207" s="14" t="s">
        <v>283</v>
      </c>
      <c r="F207" s="15">
        <v>670</v>
      </c>
      <c r="G207" s="15">
        <f t="shared" si="17"/>
        <v>8040</v>
      </c>
      <c r="H207" s="16">
        <f t="shared" si="15"/>
        <v>670</v>
      </c>
      <c r="I207" s="15">
        <v>482</v>
      </c>
      <c r="J207" s="15"/>
      <c r="K207" s="15"/>
      <c r="L207" s="36"/>
      <c r="M207" s="15"/>
      <c r="N207" s="16">
        <f t="shared" si="16"/>
        <v>0</v>
      </c>
    </row>
    <row r="208" spans="1:14" x14ac:dyDescent="0.25">
      <c r="A208" s="13">
        <v>207</v>
      </c>
      <c r="B208" s="14" t="s">
        <v>337</v>
      </c>
      <c r="C208" s="14" t="s">
        <v>196</v>
      </c>
      <c r="D208" s="13" t="s">
        <v>360</v>
      </c>
      <c r="E208" s="14" t="s">
        <v>219</v>
      </c>
      <c r="F208" s="15">
        <v>520</v>
      </c>
      <c r="G208" s="15">
        <f t="shared" si="17"/>
        <v>6240</v>
      </c>
      <c r="H208" s="16">
        <f t="shared" si="15"/>
        <v>520</v>
      </c>
      <c r="I208" s="15">
        <v>482</v>
      </c>
      <c r="J208" s="15"/>
      <c r="K208" s="15"/>
      <c r="L208" s="36"/>
      <c r="M208" s="15"/>
      <c r="N208" s="16">
        <f t="shared" si="16"/>
        <v>0</v>
      </c>
    </row>
    <row r="209" spans="1:14" x14ac:dyDescent="0.25">
      <c r="A209" s="13">
        <v>208</v>
      </c>
      <c r="B209" s="14" t="s">
        <v>289</v>
      </c>
      <c r="C209" s="14" t="s">
        <v>196</v>
      </c>
      <c r="D209" s="13" t="s">
        <v>361</v>
      </c>
      <c r="E209" s="14" t="s">
        <v>219</v>
      </c>
      <c r="F209" s="15">
        <v>520</v>
      </c>
      <c r="G209" s="15">
        <f t="shared" si="17"/>
        <v>6240</v>
      </c>
      <c r="H209" s="16">
        <f t="shared" si="15"/>
        <v>520</v>
      </c>
      <c r="I209" s="15">
        <v>482</v>
      </c>
      <c r="J209" s="15"/>
      <c r="K209" s="15"/>
      <c r="L209" s="36"/>
      <c r="M209" s="15"/>
      <c r="N209" s="16">
        <f t="shared" si="16"/>
        <v>0</v>
      </c>
    </row>
    <row r="210" spans="1:14" x14ac:dyDescent="0.25">
      <c r="A210" s="13">
        <v>209</v>
      </c>
      <c r="B210" s="14" t="s">
        <v>338</v>
      </c>
      <c r="C210" s="14" t="s">
        <v>196</v>
      </c>
      <c r="D210" s="13" t="s">
        <v>362</v>
      </c>
      <c r="E210" s="14" t="s">
        <v>219</v>
      </c>
      <c r="F210" s="15">
        <v>520</v>
      </c>
      <c r="G210" s="15">
        <f t="shared" si="17"/>
        <v>6240</v>
      </c>
      <c r="H210" s="16">
        <f t="shared" si="15"/>
        <v>520</v>
      </c>
      <c r="I210" s="15">
        <v>482</v>
      </c>
      <c r="J210" s="15"/>
      <c r="K210" s="15"/>
      <c r="L210" s="36"/>
      <c r="M210" s="15"/>
      <c r="N210" s="16">
        <f t="shared" si="16"/>
        <v>0</v>
      </c>
    </row>
    <row r="211" spans="1:14" x14ac:dyDescent="0.25">
      <c r="A211" s="13">
        <v>210</v>
      </c>
      <c r="B211" s="14" t="s">
        <v>279</v>
      </c>
      <c r="C211" s="14" t="s">
        <v>196</v>
      </c>
      <c r="D211" s="13" t="s">
        <v>363</v>
      </c>
      <c r="E211" s="14" t="s">
        <v>283</v>
      </c>
      <c r="F211" s="15">
        <v>670</v>
      </c>
      <c r="G211" s="15">
        <f t="shared" si="17"/>
        <v>8040</v>
      </c>
      <c r="H211" s="16">
        <f t="shared" si="15"/>
        <v>670</v>
      </c>
      <c r="I211" s="15">
        <v>482</v>
      </c>
      <c r="J211" s="15"/>
      <c r="K211" s="15"/>
      <c r="L211" s="36"/>
      <c r="M211" s="15"/>
      <c r="N211" s="16">
        <f t="shared" si="16"/>
        <v>0</v>
      </c>
    </row>
    <row r="212" spans="1:14" x14ac:dyDescent="0.25">
      <c r="A212" s="13">
        <v>211</v>
      </c>
      <c r="B212" s="14" t="s">
        <v>339</v>
      </c>
      <c r="C212" s="14" t="s">
        <v>196</v>
      </c>
      <c r="D212" s="13" t="s">
        <v>364</v>
      </c>
      <c r="E212" s="14" t="s">
        <v>219</v>
      </c>
      <c r="F212" s="15">
        <v>520</v>
      </c>
      <c r="G212" s="15">
        <f t="shared" si="17"/>
        <v>6240</v>
      </c>
      <c r="H212" s="16">
        <f t="shared" si="15"/>
        <v>520</v>
      </c>
      <c r="I212" s="15">
        <v>482</v>
      </c>
      <c r="J212" s="15"/>
      <c r="K212" s="15"/>
      <c r="L212" s="36"/>
      <c r="M212" s="15"/>
      <c r="N212" s="16">
        <f t="shared" si="16"/>
        <v>0</v>
      </c>
    </row>
    <row r="213" spans="1:14" x14ac:dyDescent="0.25">
      <c r="A213" s="13">
        <v>212</v>
      </c>
      <c r="B213" s="14" t="s">
        <v>340</v>
      </c>
      <c r="C213" s="14" t="s">
        <v>196</v>
      </c>
      <c r="D213" s="13" t="s">
        <v>365</v>
      </c>
      <c r="E213" s="14" t="s">
        <v>219</v>
      </c>
      <c r="F213" s="15">
        <v>520</v>
      </c>
      <c r="G213" s="15">
        <f t="shared" si="17"/>
        <v>6240</v>
      </c>
      <c r="H213" s="16">
        <f t="shared" si="15"/>
        <v>520</v>
      </c>
      <c r="I213" s="15">
        <v>482</v>
      </c>
      <c r="J213" s="15"/>
      <c r="K213" s="15"/>
      <c r="L213" s="36"/>
      <c r="M213" s="15"/>
      <c r="N213" s="16">
        <f t="shared" si="16"/>
        <v>0</v>
      </c>
    </row>
    <row r="214" spans="1:14" x14ac:dyDescent="0.25">
      <c r="A214" s="13">
        <v>213</v>
      </c>
      <c r="B214" s="14" t="s">
        <v>291</v>
      </c>
      <c r="C214" s="14" t="s">
        <v>196</v>
      </c>
      <c r="D214" s="13" t="s">
        <v>366</v>
      </c>
      <c r="E214" s="14" t="s">
        <v>218</v>
      </c>
      <c r="F214" s="15">
        <v>490</v>
      </c>
      <c r="G214" s="15">
        <f t="shared" si="17"/>
        <v>5880</v>
      </c>
      <c r="H214" s="16">
        <f t="shared" si="15"/>
        <v>490</v>
      </c>
      <c r="I214" s="15">
        <v>482</v>
      </c>
      <c r="J214" s="15"/>
      <c r="K214" s="15"/>
      <c r="L214" s="36"/>
      <c r="M214" s="15"/>
      <c r="N214" s="16">
        <f t="shared" si="16"/>
        <v>0</v>
      </c>
    </row>
    <row r="215" spans="1:14" x14ac:dyDescent="0.25">
      <c r="A215" s="13">
        <v>214</v>
      </c>
      <c r="B215" s="14" t="s">
        <v>198</v>
      </c>
      <c r="C215" s="14" t="s">
        <v>196</v>
      </c>
      <c r="D215" s="13" t="s">
        <v>367</v>
      </c>
      <c r="E215" s="14" t="s">
        <v>218</v>
      </c>
      <c r="F215" s="15">
        <v>490</v>
      </c>
      <c r="G215" s="15">
        <f t="shared" si="17"/>
        <v>5880</v>
      </c>
      <c r="H215" s="16">
        <f t="shared" si="15"/>
        <v>490</v>
      </c>
      <c r="I215" s="15">
        <v>482</v>
      </c>
      <c r="J215" s="15"/>
      <c r="K215" s="15"/>
      <c r="L215" s="36"/>
      <c r="M215" s="15"/>
      <c r="N215" s="16">
        <f t="shared" si="16"/>
        <v>0</v>
      </c>
    </row>
    <row r="216" spans="1:14" x14ac:dyDescent="0.25">
      <c r="A216" s="13">
        <v>215</v>
      </c>
      <c r="B216" s="14" t="s">
        <v>341</v>
      </c>
      <c r="C216" s="14" t="s">
        <v>196</v>
      </c>
      <c r="D216" s="13" t="s">
        <v>368</v>
      </c>
      <c r="E216" s="14" t="s">
        <v>218</v>
      </c>
      <c r="F216" s="15">
        <v>490</v>
      </c>
      <c r="G216" s="15">
        <f t="shared" si="17"/>
        <v>5880</v>
      </c>
      <c r="H216" s="16">
        <f t="shared" si="15"/>
        <v>490</v>
      </c>
      <c r="I216" s="15">
        <v>482</v>
      </c>
      <c r="J216" s="15"/>
      <c r="K216" s="15"/>
      <c r="L216" s="36"/>
      <c r="M216" s="15"/>
      <c r="N216" s="16">
        <f t="shared" si="16"/>
        <v>0</v>
      </c>
    </row>
    <row r="217" spans="1:14" x14ac:dyDescent="0.25">
      <c r="A217" s="13">
        <v>216</v>
      </c>
      <c r="B217" s="14" t="s">
        <v>335</v>
      </c>
      <c r="C217" s="14" t="s">
        <v>196</v>
      </c>
      <c r="D217" s="13" t="s">
        <v>369</v>
      </c>
      <c r="E217" s="14" t="s">
        <v>218</v>
      </c>
      <c r="F217" s="15">
        <v>490</v>
      </c>
      <c r="G217" s="15">
        <f t="shared" si="17"/>
        <v>5880</v>
      </c>
      <c r="H217" s="16">
        <f t="shared" si="15"/>
        <v>490</v>
      </c>
      <c r="I217" s="15">
        <v>482</v>
      </c>
      <c r="J217" s="15"/>
      <c r="K217" s="15"/>
      <c r="L217" s="36"/>
      <c r="M217" s="15"/>
      <c r="N217" s="16">
        <f t="shared" si="16"/>
        <v>0</v>
      </c>
    </row>
    <row r="218" spans="1:14" x14ac:dyDescent="0.25">
      <c r="A218" s="13">
        <v>217</v>
      </c>
      <c r="B218" s="14" t="s">
        <v>342</v>
      </c>
      <c r="C218" s="14" t="s">
        <v>196</v>
      </c>
      <c r="D218" s="13" t="s">
        <v>370</v>
      </c>
      <c r="E218" s="14" t="s">
        <v>218</v>
      </c>
      <c r="F218" s="15">
        <v>490</v>
      </c>
      <c r="G218" s="15">
        <f t="shared" si="17"/>
        <v>5880</v>
      </c>
      <c r="H218" s="16">
        <f t="shared" si="15"/>
        <v>490</v>
      </c>
      <c r="I218" s="15">
        <v>482</v>
      </c>
      <c r="J218" s="15"/>
      <c r="K218" s="15"/>
      <c r="L218" s="36"/>
      <c r="M218" s="15"/>
      <c r="N218" s="16">
        <f t="shared" si="16"/>
        <v>0</v>
      </c>
    </row>
    <row r="219" spans="1:14" x14ac:dyDescent="0.25">
      <c r="A219" s="13">
        <v>218</v>
      </c>
      <c r="B219" s="14" t="s">
        <v>291</v>
      </c>
      <c r="C219" s="14" t="s">
        <v>196</v>
      </c>
      <c r="D219" s="13" t="s">
        <v>371</v>
      </c>
      <c r="E219" s="14" t="s">
        <v>218</v>
      </c>
      <c r="F219" s="15">
        <v>490</v>
      </c>
      <c r="G219" s="15">
        <f t="shared" si="17"/>
        <v>5880</v>
      </c>
      <c r="H219" s="16">
        <f t="shared" si="15"/>
        <v>490</v>
      </c>
      <c r="I219" s="15">
        <v>482</v>
      </c>
      <c r="J219" s="15"/>
      <c r="K219" s="15"/>
      <c r="L219" s="36"/>
      <c r="M219" s="15"/>
      <c r="N219" s="16">
        <f t="shared" si="16"/>
        <v>0</v>
      </c>
    </row>
    <row r="220" spans="1:14" x14ac:dyDescent="0.25">
      <c r="A220" s="13">
        <v>219</v>
      </c>
      <c r="B220" s="14" t="s">
        <v>343</v>
      </c>
      <c r="C220" s="14" t="s">
        <v>196</v>
      </c>
      <c r="D220" s="13" t="s">
        <v>372</v>
      </c>
      <c r="E220" s="14" t="s">
        <v>218</v>
      </c>
      <c r="F220" s="15">
        <v>490</v>
      </c>
      <c r="G220" s="15">
        <f t="shared" si="17"/>
        <v>5880</v>
      </c>
      <c r="H220" s="16">
        <f t="shared" si="15"/>
        <v>490</v>
      </c>
      <c r="I220" s="15">
        <v>482</v>
      </c>
      <c r="J220" s="15"/>
      <c r="K220" s="15"/>
      <c r="L220" s="36"/>
      <c r="M220" s="15"/>
      <c r="N220" s="16">
        <f t="shared" si="16"/>
        <v>0</v>
      </c>
    </row>
    <row r="221" spans="1:14" x14ac:dyDescent="0.25">
      <c r="A221" s="13">
        <v>220</v>
      </c>
      <c r="B221" s="14" t="s">
        <v>344</v>
      </c>
      <c r="C221" s="14" t="s">
        <v>196</v>
      </c>
      <c r="D221" s="13" t="s">
        <v>373</v>
      </c>
      <c r="E221" s="14" t="s">
        <v>283</v>
      </c>
      <c r="F221" s="15">
        <v>670</v>
      </c>
      <c r="G221" s="15">
        <f t="shared" si="17"/>
        <v>8040</v>
      </c>
      <c r="H221" s="16">
        <f t="shared" ref="H221:H250" si="18">+F221</f>
        <v>670</v>
      </c>
      <c r="I221" s="15">
        <v>482</v>
      </c>
      <c r="J221" s="15"/>
      <c r="K221" s="15"/>
      <c r="L221" s="36"/>
      <c r="M221" s="15"/>
      <c r="N221" s="16">
        <f t="shared" ref="N221:N236" si="19">+SUM(J221:K221)</f>
        <v>0</v>
      </c>
    </row>
    <row r="222" spans="1:14" x14ac:dyDescent="0.25">
      <c r="A222" s="13">
        <v>221</v>
      </c>
      <c r="B222" s="14" t="s">
        <v>198</v>
      </c>
      <c r="C222" s="14" t="s">
        <v>196</v>
      </c>
      <c r="D222" s="13" t="s">
        <v>374</v>
      </c>
      <c r="E222" s="14" t="s">
        <v>219</v>
      </c>
      <c r="F222" s="15">
        <v>520</v>
      </c>
      <c r="G222" s="15">
        <f t="shared" si="17"/>
        <v>6240</v>
      </c>
      <c r="H222" s="16">
        <f t="shared" si="18"/>
        <v>520</v>
      </c>
      <c r="I222" s="15">
        <v>482</v>
      </c>
      <c r="J222" s="15"/>
      <c r="K222" s="15"/>
      <c r="L222" s="36"/>
      <c r="M222" s="15"/>
      <c r="N222" s="16">
        <f t="shared" si="19"/>
        <v>0</v>
      </c>
    </row>
    <row r="223" spans="1:14" x14ac:dyDescent="0.25">
      <c r="A223" s="13">
        <v>222</v>
      </c>
      <c r="B223" s="14" t="s">
        <v>279</v>
      </c>
      <c r="C223" s="14" t="s">
        <v>196</v>
      </c>
      <c r="D223" s="13" t="s">
        <v>375</v>
      </c>
      <c r="E223" s="14" t="s">
        <v>283</v>
      </c>
      <c r="F223" s="15">
        <v>670</v>
      </c>
      <c r="G223" s="15">
        <f t="shared" si="17"/>
        <v>8040</v>
      </c>
      <c r="H223" s="16">
        <f t="shared" si="18"/>
        <v>670</v>
      </c>
      <c r="I223" s="15">
        <v>482</v>
      </c>
      <c r="J223" s="15"/>
      <c r="K223" s="15"/>
      <c r="L223" s="36"/>
      <c r="M223" s="15"/>
      <c r="N223" s="16">
        <f t="shared" si="19"/>
        <v>0</v>
      </c>
    </row>
    <row r="224" spans="1:14" x14ac:dyDescent="0.25">
      <c r="A224" s="13">
        <v>223</v>
      </c>
      <c r="B224" s="14" t="s">
        <v>279</v>
      </c>
      <c r="C224" s="14" t="s">
        <v>196</v>
      </c>
      <c r="D224" s="13" t="s">
        <v>376</v>
      </c>
      <c r="E224" s="14" t="s">
        <v>283</v>
      </c>
      <c r="F224" s="15">
        <v>670</v>
      </c>
      <c r="G224" s="15">
        <f t="shared" si="17"/>
        <v>8040</v>
      </c>
      <c r="H224" s="16">
        <f t="shared" si="18"/>
        <v>670</v>
      </c>
      <c r="I224" s="15">
        <v>482</v>
      </c>
      <c r="J224" s="15"/>
      <c r="K224" s="15"/>
      <c r="L224" s="36"/>
      <c r="M224" s="15"/>
      <c r="N224" s="16">
        <f t="shared" si="19"/>
        <v>0</v>
      </c>
    </row>
    <row r="225" spans="1:14" x14ac:dyDescent="0.25">
      <c r="A225" s="13">
        <v>224</v>
      </c>
      <c r="B225" s="14" t="s">
        <v>345</v>
      </c>
      <c r="C225" s="14" t="s">
        <v>196</v>
      </c>
      <c r="D225" s="13" t="s">
        <v>377</v>
      </c>
      <c r="E225" s="14" t="s">
        <v>219</v>
      </c>
      <c r="F225" s="15">
        <v>520</v>
      </c>
      <c r="G225" s="15">
        <f t="shared" si="17"/>
        <v>6240</v>
      </c>
      <c r="H225" s="16">
        <f t="shared" si="18"/>
        <v>520</v>
      </c>
      <c r="I225" s="15">
        <v>482</v>
      </c>
      <c r="J225" s="15"/>
      <c r="K225" s="15"/>
      <c r="L225" s="36"/>
      <c r="M225" s="15"/>
      <c r="N225" s="16">
        <f t="shared" si="19"/>
        <v>0</v>
      </c>
    </row>
    <row r="226" spans="1:14" x14ac:dyDescent="0.25">
      <c r="A226" s="13">
        <v>225</v>
      </c>
      <c r="B226" s="14" t="s">
        <v>345</v>
      </c>
      <c r="C226" s="14" t="s">
        <v>196</v>
      </c>
      <c r="D226" s="13" t="s">
        <v>378</v>
      </c>
      <c r="E226" s="14" t="s">
        <v>219</v>
      </c>
      <c r="F226" s="15">
        <v>520</v>
      </c>
      <c r="G226" s="15">
        <f t="shared" si="17"/>
        <v>6240</v>
      </c>
      <c r="H226" s="16">
        <f t="shared" si="18"/>
        <v>520</v>
      </c>
      <c r="I226" s="15">
        <v>482</v>
      </c>
      <c r="J226" s="15"/>
      <c r="K226" s="15"/>
      <c r="L226" s="36"/>
      <c r="M226" s="15"/>
      <c r="N226" s="16">
        <f t="shared" si="19"/>
        <v>0</v>
      </c>
    </row>
    <row r="227" spans="1:14" x14ac:dyDescent="0.25">
      <c r="A227" s="13">
        <v>226</v>
      </c>
      <c r="B227" s="14" t="s">
        <v>346</v>
      </c>
      <c r="C227" s="14" t="s">
        <v>196</v>
      </c>
      <c r="D227" s="13" t="s">
        <v>379</v>
      </c>
      <c r="E227" s="14" t="s">
        <v>381</v>
      </c>
      <c r="F227" s="15">
        <v>733</v>
      </c>
      <c r="G227" s="15">
        <f t="shared" si="17"/>
        <v>8796</v>
      </c>
      <c r="H227" s="16">
        <f t="shared" si="18"/>
        <v>733</v>
      </c>
      <c r="I227" s="15">
        <v>482</v>
      </c>
      <c r="J227" s="15"/>
      <c r="K227" s="15"/>
      <c r="L227" s="36"/>
      <c r="M227" s="15"/>
      <c r="N227" s="16">
        <f t="shared" si="19"/>
        <v>0</v>
      </c>
    </row>
    <row r="228" spans="1:14" x14ac:dyDescent="0.25">
      <c r="A228" s="13">
        <v>227</v>
      </c>
      <c r="B228" s="14" t="s">
        <v>347</v>
      </c>
      <c r="C228" s="14" t="s">
        <v>196</v>
      </c>
      <c r="D228" s="13" t="s">
        <v>380</v>
      </c>
      <c r="E228" s="14" t="s">
        <v>382</v>
      </c>
      <c r="F228" s="15">
        <v>906</v>
      </c>
      <c r="G228" s="15">
        <f t="shared" si="17"/>
        <v>10872</v>
      </c>
      <c r="H228" s="16">
        <f t="shared" si="18"/>
        <v>906</v>
      </c>
      <c r="I228" s="15">
        <v>482</v>
      </c>
      <c r="J228" s="15"/>
      <c r="K228" s="15"/>
      <c r="L228" s="36"/>
      <c r="M228" s="15"/>
      <c r="N228" s="16">
        <f t="shared" si="19"/>
        <v>0</v>
      </c>
    </row>
    <row r="229" spans="1:14" x14ac:dyDescent="0.25">
      <c r="A229" s="13">
        <v>228</v>
      </c>
      <c r="B229" s="14" t="s">
        <v>197</v>
      </c>
      <c r="C229" s="14" t="s">
        <v>196</v>
      </c>
      <c r="D229" s="13" t="s">
        <v>383</v>
      </c>
      <c r="E229" s="14" t="s">
        <v>227</v>
      </c>
      <c r="F229" s="15">
        <v>596</v>
      </c>
      <c r="G229" s="15">
        <f t="shared" si="17"/>
        <v>7152</v>
      </c>
      <c r="H229" s="16">
        <f t="shared" si="18"/>
        <v>596</v>
      </c>
      <c r="I229" s="15">
        <v>482</v>
      </c>
      <c r="J229" s="15"/>
      <c r="K229" s="15"/>
      <c r="L229" s="36"/>
      <c r="M229" s="15"/>
      <c r="N229" s="16">
        <f t="shared" si="19"/>
        <v>0</v>
      </c>
    </row>
    <row r="230" spans="1:14" x14ac:dyDescent="0.25">
      <c r="A230" s="13">
        <v>229</v>
      </c>
      <c r="B230" s="14" t="s">
        <v>279</v>
      </c>
      <c r="C230" s="14" t="s">
        <v>196</v>
      </c>
      <c r="D230" s="13" t="s">
        <v>384</v>
      </c>
      <c r="E230" s="14" t="s">
        <v>283</v>
      </c>
      <c r="F230" s="15">
        <v>670</v>
      </c>
      <c r="G230" s="15">
        <f t="shared" si="17"/>
        <v>8040</v>
      </c>
      <c r="H230" s="16">
        <f t="shared" si="18"/>
        <v>670</v>
      </c>
      <c r="I230" s="15">
        <v>482</v>
      </c>
      <c r="J230" s="15"/>
      <c r="K230" s="15"/>
      <c r="L230" s="36"/>
      <c r="M230" s="15"/>
      <c r="N230" s="16">
        <f t="shared" si="19"/>
        <v>0</v>
      </c>
    </row>
    <row r="231" spans="1:14" x14ac:dyDescent="0.25">
      <c r="A231" s="13">
        <v>230</v>
      </c>
      <c r="B231" s="14" t="s">
        <v>279</v>
      </c>
      <c r="C231" s="14" t="s">
        <v>196</v>
      </c>
      <c r="D231" s="13" t="s">
        <v>385</v>
      </c>
      <c r="E231" s="14" t="s">
        <v>283</v>
      </c>
      <c r="F231" s="15">
        <v>670</v>
      </c>
      <c r="G231" s="15">
        <f t="shared" si="17"/>
        <v>8040</v>
      </c>
      <c r="H231" s="16">
        <f t="shared" si="18"/>
        <v>670</v>
      </c>
      <c r="I231" s="15">
        <v>482</v>
      </c>
      <c r="J231" s="15"/>
      <c r="K231" s="15"/>
      <c r="L231" s="36"/>
      <c r="M231" s="15"/>
      <c r="N231" s="16">
        <f t="shared" si="19"/>
        <v>0</v>
      </c>
    </row>
    <row r="232" spans="1:14" x14ac:dyDescent="0.25">
      <c r="A232" s="13">
        <v>231</v>
      </c>
      <c r="B232" s="14" t="s">
        <v>279</v>
      </c>
      <c r="C232" s="14" t="s">
        <v>196</v>
      </c>
      <c r="D232" s="13" t="s">
        <v>386</v>
      </c>
      <c r="E232" s="14" t="s">
        <v>283</v>
      </c>
      <c r="F232" s="15">
        <v>670</v>
      </c>
      <c r="G232" s="15">
        <f t="shared" si="17"/>
        <v>8040</v>
      </c>
      <c r="H232" s="16">
        <f t="shared" si="18"/>
        <v>670</v>
      </c>
      <c r="I232" s="15">
        <v>482</v>
      </c>
      <c r="J232" s="15"/>
      <c r="K232" s="15"/>
      <c r="L232" s="36"/>
      <c r="M232" s="15"/>
      <c r="N232" s="16">
        <f t="shared" si="19"/>
        <v>0</v>
      </c>
    </row>
    <row r="233" spans="1:14" x14ac:dyDescent="0.25">
      <c r="A233" s="13">
        <v>232</v>
      </c>
      <c r="B233" s="14" t="s">
        <v>387</v>
      </c>
      <c r="C233" s="14" t="s">
        <v>196</v>
      </c>
      <c r="D233" s="13" t="s">
        <v>388</v>
      </c>
      <c r="E233" s="14" t="s">
        <v>218</v>
      </c>
      <c r="F233" s="15">
        <v>520</v>
      </c>
      <c r="G233" s="15">
        <f t="shared" si="17"/>
        <v>6240</v>
      </c>
      <c r="H233" s="16">
        <f t="shared" si="18"/>
        <v>520</v>
      </c>
      <c r="I233" s="15">
        <v>482</v>
      </c>
      <c r="J233" s="15"/>
      <c r="K233" s="15"/>
      <c r="L233" s="36"/>
      <c r="M233" s="15"/>
      <c r="N233" s="16">
        <f t="shared" si="19"/>
        <v>0</v>
      </c>
    </row>
    <row r="234" spans="1:14" x14ac:dyDescent="0.25">
      <c r="A234" s="13">
        <v>233</v>
      </c>
      <c r="B234" s="14" t="s">
        <v>387</v>
      </c>
      <c r="C234" s="14" t="s">
        <v>196</v>
      </c>
      <c r="D234" s="13" t="s">
        <v>389</v>
      </c>
      <c r="E234" s="14" t="s">
        <v>218</v>
      </c>
      <c r="F234" s="15">
        <v>520</v>
      </c>
      <c r="G234" s="15">
        <f t="shared" si="17"/>
        <v>6240</v>
      </c>
      <c r="H234" s="16">
        <f t="shared" si="18"/>
        <v>520</v>
      </c>
      <c r="I234" s="15">
        <v>482</v>
      </c>
      <c r="J234" s="15"/>
      <c r="K234" s="15"/>
      <c r="L234" s="36"/>
      <c r="M234" s="15"/>
      <c r="N234" s="16">
        <f t="shared" si="19"/>
        <v>0</v>
      </c>
    </row>
    <row r="235" spans="1:14" x14ac:dyDescent="0.25">
      <c r="A235" s="13">
        <v>234</v>
      </c>
      <c r="B235" s="14" t="s">
        <v>197</v>
      </c>
      <c r="C235" s="14" t="s">
        <v>196</v>
      </c>
      <c r="D235" s="13" t="s">
        <v>390</v>
      </c>
      <c r="E235" s="14" t="s">
        <v>217</v>
      </c>
      <c r="F235" s="15">
        <v>604</v>
      </c>
      <c r="G235" s="15">
        <f t="shared" si="17"/>
        <v>7248</v>
      </c>
      <c r="H235" s="16">
        <f t="shared" si="18"/>
        <v>604</v>
      </c>
      <c r="I235" s="15">
        <v>482</v>
      </c>
      <c r="J235" s="15"/>
      <c r="K235" s="15"/>
      <c r="L235" s="36"/>
      <c r="M235" s="15"/>
      <c r="N235" s="16">
        <f t="shared" si="19"/>
        <v>0</v>
      </c>
    </row>
    <row r="236" spans="1:14" x14ac:dyDescent="0.25">
      <c r="A236" s="13">
        <v>235</v>
      </c>
      <c r="B236" s="14" t="s">
        <v>197</v>
      </c>
      <c r="C236" s="14" t="s">
        <v>196</v>
      </c>
      <c r="D236" s="13" t="s">
        <v>391</v>
      </c>
      <c r="E236" s="14" t="s">
        <v>227</v>
      </c>
      <c r="F236" s="15">
        <v>596</v>
      </c>
      <c r="G236" s="15">
        <f t="shared" si="17"/>
        <v>7152</v>
      </c>
      <c r="H236" s="16">
        <f t="shared" si="18"/>
        <v>596</v>
      </c>
      <c r="I236" s="15">
        <v>482</v>
      </c>
      <c r="J236" s="15"/>
      <c r="K236" s="15"/>
      <c r="L236" s="36"/>
      <c r="M236" s="15"/>
      <c r="N236" s="16">
        <f t="shared" si="19"/>
        <v>0</v>
      </c>
    </row>
    <row r="237" spans="1:14" x14ac:dyDescent="0.25">
      <c r="A237" s="13">
        <v>236</v>
      </c>
      <c r="B237" s="14" t="s">
        <v>392</v>
      </c>
      <c r="C237" s="14" t="s">
        <v>12</v>
      </c>
      <c r="D237" s="13" t="s">
        <v>401</v>
      </c>
      <c r="E237" s="14" t="s">
        <v>109</v>
      </c>
      <c r="F237" s="15">
        <v>1920</v>
      </c>
      <c r="G237" s="15">
        <f t="shared" si="17"/>
        <v>23040</v>
      </c>
      <c r="H237" s="16">
        <f t="shared" si="18"/>
        <v>1920</v>
      </c>
      <c r="I237" s="15">
        <v>482</v>
      </c>
      <c r="J237" s="15"/>
      <c r="K237" s="15"/>
      <c r="L237" s="36"/>
      <c r="M237" s="15"/>
      <c r="N237" s="16">
        <f>+M237</f>
        <v>0</v>
      </c>
    </row>
    <row r="238" spans="1:14" x14ac:dyDescent="0.25">
      <c r="A238" s="13">
        <v>237</v>
      </c>
      <c r="B238" s="14" t="s">
        <v>393</v>
      </c>
      <c r="C238" s="14" t="s">
        <v>12</v>
      </c>
      <c r="D238" s="13" t="s">
        <v>402</v>
      </c>
      <c r="E238" s="14" t="s">
        <v>49</v>
      </c>
      <c r="F238" s="15">
        <v>986</v>
      </c>
      <c r="G238" s="15">
        <f t="shared" si="17"/>
        <v>11832</v>
      </c>
      <c r="H238" s="16">
        <f t="shared" si="18"/>
        <v>986</v>
      </c>
      <c r="I238" s="15">
        <v>482</v>
      </c>
      <c r="J238" s="15"/>
      <c r="K238" s="15"/>
      <c r="L238" s="36"/>
      <c r="M238" s="15"/>
      <c r="N238" s="16">
        <f>+SUM(J238:K238)</f>
        <v>0</v>
      </c>
    </row>
    <row r="239" spans="1:14" x14ac:dyDescent="0.25">
      <c r="A239" s="13">
        <v>238</v>
      </c>
      <c r="B239" s="14" t="s">
        <v>394</v>
      </c>
      <c r="C239" s="14" t="s">
        <v>12</v>
      </c>
      <c r="D239" s="13" t="s">
        <v>403</v>
      </c>
      <c r="E239" s="14" t="s">
        <v>40</v>
      </c>
      <c r="F239" s="15">
        <v>1600</v>
      </c>
      <c r="G239" s="15">
        <f t="shared" si="17"/>
        <v>19200</v>
      </c>
      <c r="H239" s="16">
        <f t="shared" si="18"/>
        <v>1600</v>
      </c>
      <c r="I239" s="15">
        <v>482</v>
      </c>
      <c r="J239" s="15"/>
      <c r="K239" s="15"/>
      <c r="L239" s="36">
        <v>27</v>
      </c>
      <c r="M239" s="15">
        <v>1600</v>
      </c>
      <c r="N239" s="16">
        <f>+M239*L239/30</f>
        <v>1440</v>
      </c>
    </row>
    <row r="240" spans="1:14" x14ac:dyDescent="0.25">
      <c r="A240" s="13">
        <v>239</v>
      </c>
      <c r="B240" s="14" t="s">
        <v>395</v>
      </c>
      <c r="C240" s="14" t="s">
        <v>12</v>
      </c>
      <c r="D240" s="13" t="s">
        <v>404</v>
      </c>
      <c r="E240" s="14" t="s">
        <v>24</v>
      </c>
      <c r="F240" s="15">
        <v>817</v>
      </c>
      <c r="G240" s="15">
        <f t="shared" si="17"/>
        <v>9804</v>
      </c>
      <c r="H240" s="16">
        <f t="shared" si="18"/>
        <v>817</v>
      </c>
      <c r="I240" s="15">
        <v>482</v>
      </c>
      <c r="J240" s="15"/>
      <c r="K240" s="15"/>
      <c r="L240" s="36"/>
      <c r="M240" s="15"/>
      <c r="N240" s="16">
        <f>+SUM(J240:K240)</f>
        <v>0</v>
      </c>
    </row>
    <row r="241" spans="1:14" x14ac:dyDescent="0.25">
      <c r="A241" s="13"/>
      <c r="B241" s="14" t="s">
        <v>396</v>
      </c>
      <c r="C241" s="14" t="s">
        <v>12</v>
      </c>
      <c r="D241" s="13" t="s">
        <v>405</v>
      </c>
      <c r="E241" s="14" t="s">
        <v>46</v>
      </c>
      <c r="F241" s="17">
        <v>1312.07</v>
      </c>
      <c r="G241" s="17">
        <f>+F241*12</f>
        <v>15744.84</v>
      </c>
      <c r="H241" s="16">
        <f t="shared" si="18"/>
        <v>1312.07</v>
      </c>
      <c r="I241" s="17">
        <v>482</v>
      </c>
      <c r="J241" s="15"/>
      <c r="K241" s="15"/>
      <c r="L241" s="36"/>
      <c r="M241" s="15"/>
      <c r="N241" s="16">
        <f t="shared" ref="N241:N242" si="20">+SUM(J241:K241)</f>
        <v>0</v>
      </c>
    </row>
    <row r="242" spans="1:14" x14ac:dyDescent="0.25">
      <c r="A242" s="13">
        <v>240</v>
      </c>
      <c r="B242" s="14" t="s">
        <v>396</v>
      </c>
      <c r="C242" s="14" t="s">
        <v>12</v>
      </c>
      <c r="D242" s="13" t="s">
        <v>405</v>
      </c>
      <c r="E242" s="14" t="s">
        <v>46</v>
      </c>
      <c r="F242" s="17">
        <v>1312.07</v>
      </c>
      <c r="G242" s="17">
        <f>+F242*12</f>
        <v>15744.84</v>
      </c>
      <c r="H242" s="16">
        <f t="shared" si="18"/>
        <v>1312.07</v>
      </c>
      <c r="I242" s="17">
        <v>482</v>
      </c>
      <c r="J242" s="15"/>
      <c r="K242" s="17"/>
      <c r="L242" s="37"/>
      <c r="M242" s="17"/>
      <c r="N242" s="16">
        <f t="shared" si="20"/>
        <v>0</v>
      </c>
    </row>
    <row r="243" spans="1:14" x14ac:dyDescent="0.25">
      <c r="A243" s="13">
        <v>241</v>
      </c>
      <c r="B243" s="14" t="s">
        <v>397</v>
      </c>
      <c r="C243" s="14" t="s">
        <v>12</v>
      </c>
      <c r="D243" s="13" t="s">
        <v>406</v>
      </c>
      <c r="E243" s="14" t="s">
        <v>49</v>
      </c>
      <c r="F243" s="15">
        <v>986</v>
      </c>
      <c r="G243" s="15">
        <f t="shared" si="17"/>
        <v>11832</v>
      </c>
      <c r="H243" s="16">
        <f t="shared" si="18"/>
        <v>986</v>
      </c>
      <c r="I243" s="15">
        <v>482</v>
      </c>
      <c r="J243" s="15"/>
      <c r="K243" s="15"/>
      <c r="L243" s="36">
        <v>29</v>
      </c>
      <c r="M243" s="15">
        <v>986</v>
      </c>
      <c r="N243" s="16">
        <f>+M243/30*L243</f>
        <v>953.13333333333333</v>
      </c>
    </row>
    <row r="244" spans="1:14" x14ac:dyDescent="0.25">
      <c r="A244" s="13">
        <v>242</v>
      </c>
      <c r="B244" s="14" t="s">
        <v>398</v>
      </c>
      <c r="C244" s="14" t="s">
        <v>12</v>
      </c>
      <c r="D244" s="13" t="s">
        <v>407</v>
      </c>
      <c r="E244" s="14" t="s">
        <v>24</v>
      </c>
      <c r="F244" s="15">
        <v>817</v>
      </c>
      <c r="G244" s="15">
        <f t="shared" si="17"/>
        <v>9804</v>
      </c>
      <c r="H244" s="16">
        <f t="shared" si="18"/>
        <v>817</v>
      </c>
      <c r="I244" s="15">
        <v>482</v>
      </c>
      <c r="J244" s="15"/>
      <c r="K244" s="15"/>
      <c r="L244" s="36"/>
      <c r="M244" s="15"/>
      <c r="N244" s="16">
        <f>+SUM(J244:K244)</f>
        <v>0</v>
      </c>
    </row>
    <row r="245" spans="1:14" x14ac:dyDescent="0.25">
      <c r="A245" s="13">
        <v>243</v>
      </c>
      <c r="B245" s="14" t="s">
        <v>399</v>
      </c>
      <c r="C245" s="14" t="s">
        <v>12</v>
      </c>
      <c r="D245" s="13" t="s">
        <v>408</v>
      </c>
      <c r="E245" s="14" t="s">
        <v>49</v>
      </c>
      <c r="F245" s="15">
        <v>986</v>
      </c>
      <c r="G245" s="15">
        <f t="shared" si="17"/>
        <v>11832</v>
      </c>
      <c r="H245" s="16">
        <f t="shared" si="18"/>
        <v>986</v>
      </c>
      <c r="I245" s="15">
        <v>482</v>
      </c>
      <c r="J245" s="15"/>
      <c r="K245" s="15"/>
      <c r="L245" s="36"/>
      <c r="M245" s="15"/>
      <c r="N245" s="16">
        <f>+SUM(J245:K245)</f>
        <v>0</v>
      </c>
    </row>
    <row r="246" spans="1:14" x14ac:dyDescent="0.25">
      <c r="A246" s="13">
        <v>244</v>
      </c>
      <c r="B246" s="14" t="s">
        <v>400</v>
      </c>
      <c r="C246" s="14" t="s">
        <v>12</v>
      </c>
      <c r="D246" s="13" t="s">
        <v>409</v>
      </c>
      <c r="E246" s="14" t="s">
        <v>46</v>
      </c>
      <c r="F246" s="15">
        <v>1312</v>
      </c>
      <c r="G246" s="15">
        <f t="shared" si="17"/>
        <v>15744</v>
      </c>
      <c r="H246" s="16">
        <f t="shared" si="18"/>
        <v>1312</v>
      </c>
      <c r="I246" s="15">
        <v>482</v>
      </c>
      <c r="J246" s="15"/>
      <c r="K246" s="15"/>
      <c r="L246" s="36"/>
      <c r="M246" s="15"/>
      <c r="N246" s="16">
        <f>+M246</f>
        <v>0</v>
      </c>
    </row>
    <row r="247" spans="1:14" x14ac:dyDescent="0.25">
      <c r="A247" s="13">
        <v>246</v>
      </c>
      <c r="B247" s="14" t="s">
        <v>142</v>
      </c>
      <c r="C247" s="14" t="s">
        <v>12</v>
      </c>
      <c r="D247" s="13" t="s">
        <v>410</v>
      </c>
      <c r="E247" s="14" t="s">
        <v>31</v>
      </c>
      <c r="F247" s="15">
        <v>1212</v>
      </c>
      <c r="G247" s="15">
        <f t="shared" si="17"/>
        <v>14544</v>
      </c>
      <c r="H247" s="16">
        <f t="shared" si="18"/>
        <v>1212</v>
      </c>
      <c r="I247" s="15">
        <v>482</v>
      </c>
      <c r="J247" s="15"/>
      <c r="K247" s="15"/>
      <c r="L247" s="36"/>
      <c r="M247" s="15"/>
      <c r="N247" s="16">
        <f>+SUM(J247:K247)</f>
        <v>0</v>
      </c>
    </row>
    <row r="248" spans="1:14" x14ac:dyDescent="0.25">
      <c r="A248" s="13">
        <v>247</v>
      </c>
      <c r="B248" s="14" t="s">
        <v>220</v>
      </c>
      <c r="C248" s="14" t="s">
        <v>196</v>
      </c>
      <c r="D248" s="13" t="s">
        <v>413</v>
      </c>
      <c r="E248" s="14"/>
      <c r="F248" s="15">
        <v>586</v>
      </c>
      <c r="G248" s="15">
        <f t="shared" si="17"/>
        <v>7032</v>
      </c>
      <c r="H248" s="16">
        <f t="shared" si="18"/>
        <v>586</v>
      </c>
      <c r="I248" s="15">
        <v>482</v>
      </c>
      <c r="J248" s="15"/>
      <c r="K248" s="15"/>
      <c r="L248" s="36"/>
      <c r="M248" s="15"/>
      <c r="N248" s="16">
        <f>+SUM(J248:K248)</f>
        <v>0</v>
      </c>
    </row>
    <row r="249" spans="1:14" x14ac:dyDescent="0.25">
      <c r="A249" s="13">
        <v>248</v>
      </c>
      <c r="B249" s="14" t="s">
        <v>279</v>
      </c>
      <c r="C249" s="14" t="s">
        <v>196</v>
      </c>
      <c r="D249" s="13" t="s">
        <v>411</v>
      </c>
      <c r="E249" s="14"/>
      <c r="F249" s="15">
        <v>670</v>
      </c>
      <c r="G249" s="15">
        <f t="shared" si="17"/>
        <v>8040</v>
      </c>
      <c r="H249" s="16">
        <f t="shared" si="18"/>
        <v>670</v>
      </c>
      <c r="I249" s="15">
        <v>482</v>
      </c>
      <c r="J249" s="15"/>
      <c r="K249" s="15"/>
      <c r="L249" s="36"/>
      <c r="M249" s="15"/>
      <c r="N249" s="16">
        <f>+SUM(J249:K249)</f>
        <v>0</v>
      </c>
    </row>
    <row r="250" spans="1:14" x14ac:dyDescent="0.25">
      <c r="A250" s="13">
        <v>249</v>
      </c>
      <c r="B250" s="14" t="s">
        <v>231</v>
      </c>
      <c r="C250" s="14" t="s">
        <v>196</v>
      </c>
      <c r="D250" s="13" t="s">
        <v>412</v>
      </c>
      <c r="E250" s="14"/>
      <c r="F250" s="15">
        <v>490</v>
      </c>
      <c r="G250" s="15">
        <f t="shared" si="17"/>
        <v>5880</v>
      </c>
      <c r="H250" s="16">
        <f t="shared" si="18"/>
        <v>490</v>
      </c>
      <c r="I250" s="15">
        <v>482</v>
      </c>
      <c r="J250" s="15"/>
      <c r="K250" s="15"/>
      <c r="L250" s="36"/>
      <c r="M250" s="15"/>
      <c r="N250" s="16">
        <f>+SUM(J250:K250)</f>
        <v>0</v>
      </c>
    </row>
    <row r="251" spans="1:14" x14ac:dyDescent="0.25">
      <c r="A251" s="13">
        <v>250</v>
      </c>
      <c r="B251" s="14" t="s">
        <v>414</v>
      </c>
      <c r="C251" s="14" t="s">
        <v>12</v>
      </c>
      <c r="D251" s="13" t="s">
        <v>415</v>
      </c>
      <c r="E251" s="14"/>
      <c r="F251" s="15"/>
      <c r="G251" s="15"/>
      <c r="H251" s="16"/>
      <c r="I251" s="15"/>
      <c r="J251" s="15"/>
      <c r="K251" s="15">
        <v>808.03</v>
      </c>
      <c r="L251" s="36"/>
      <c r="M251" s="15"/>
      <c r="N251" s="16">
        <f>+SUM(J251:K251)</f>
        <v>808.03</v>
      </c>
    </row>
    <row r="252" spans="1:14" x14ac:dyDescent="0.25">
      <c r="A252" s="13">
        <v>256</v>
      </c>
      <c r="B252" s="35" t="s">
        <v>450</v>
      </c>
      <c r="C252" s="14" t="s">
        <v>454</v>
      </c>
      <c r="D252" s="13"/>
      <c r="E252" s="14"/>
      <c r="F252" s="15"/>
      <c r="G252" s="15"/>
      <c r="H252" s="16"/>
      <c r="I252" s="15"/>
      <c r="J252" s="15"/>
      <c r="K252" s="15"/>
      <c r="L252" s="36">
        <v>30</v>
      </c>
      <c r="M252" s="15">
        <v>1212</v>
      </c>
      <c r="N252" s="16">
        <f>+M252/30*L252</f>
        <v>1212</v>
      </c>
    </row>
    <row r="253" spans="1:14" x14ac:dyDescent="0.25">
      <c r="A253" s="13">
        <v>257</v>
      </c>
      <c r="B253" s="35" t="s">
        <v>451</v>
      </c>
      <c r="C253" s="14" t="s">
        <v>454</v>
      </c>
      <c r="D253" s="13"/>
      <c r="E253" s="14"/>
      <c r="F253" s="15"/>
      <c r="G253" s="15"/>
      <c r="H253" s="16"/>
      <c r="I253" s="15"/>
      <c r="J253" s="15"/>
      <c r="K253" s="15"/>
      <c r="L253" s="36">
        <v>29</v>
      </c>
      <c r="M253" s="15">
        <v>482</v>
      </c>
      <c r="N253" s="16">
        <f>+M253/30*L253</f>
        <v>465.93333333333334</v>
      </c>
    </row>
    <row r="254" spans="1:14" x14ac:dyDescent="0.25">
      <c r="A254" s="13">
        <v>258</v>
      </c>
      <c r="B254" s="35" t="s">
        <v>452</v>
      </c>
      <c r="C254" s="14" t="s">
        <v>454</v>
      </c>
      <c r="D254" s="13"/>
      <c r="E254" s="14"/>
      <c r="F254" s="15"/>
      <c r="G254" s="15"/>
      <c r="H254" s="16"/>
      <c r="I254" s="15"/>
      <c r="J254" s="15"/>
      <c r="K254" s="15"/>
      <c r="L254" s="36">
        <v>19</v>
      </c>
      <c r="M254" s="15">
        <v>482</v>
      </c>
      <c r="N254" s="16">
        <f>+M254/30*L254</f>
        <v>305.26666666666665</v>
      </c>
    </row>
    <row r="255" spans="1:14" x14ac:dyDescent="0.25">
      <c r="A255" s="13">
        <v>259</v>
      </c>
      <c r="B255" s="35" t="s">
        <v>452</v>
      </c>
      <c r="C255" s="14" t="s">
        <v>453</v>
      </c>
      <c r="D255" s="13"/>
      <c r="E255" s="14"/>
      <c r="F255" s="15"/>
      <c r="G255" s="15"/>
      <c r="H255" s="16"/>
      <c r="I255" s="15"/>
      <c r="J255" s="15"/>
      <c r="K255" s="15"/>
      <c r="L255" s="36">
        <v>30</v>
      </c>
      <c r="M255" s="15">
        <v>482</v>
      </c>
      <c r="N255" s="16">
        <f>+M255/30*L255</f>
        <v>482</v>
      </c>
    </row>
    <row r="256" spans="1:14" x14ac:dyDescent="0.25">
      <c r="C256" s="8"/>
      <c r="H256" s="11"/>
      <c r="K256" s="10"/>
      <c r="L256" s="39"/>
      <c r="M256" s="10"/>
      <c r="N256" s="11"/>
    </row>
    <row r="257" spans="3:14" x14ac:dyDescent="0.25">
      <c r="C257" s="8"/>
      <c r="H257" s="11"/>
      <c r="K257" s="10"/>
      <c r="L257" s="39"/>
      <c r="M257" s="10"/>
      <c r="N257" s="11"/>
    </row>
    <row r="258" spans="3:14" x14ac:dyDescent="0.25">
      <c r="C258" s="8"/>
      <c r="H258" s="11"/>
      <c r="K258" s="10"/>
      <c r="L258" s="39"/>
      <c r="M258" s="10"/>
      <c r="N258" s="11"/>
    </row>
    <row r="259" spans="3:14" x14ac:dyDescent="0.25">
      <c r="C259" s="8"/>
      <c r="H259" s="11"/>
      <c r="K259" s="10"/>
      <c r="L259" s="39"/>
      <c r="M259" s="10"/>
      <c r="N259" s="11"/>
    </row>
    <row r="260" spans="3:14" x14ac:dyDescent="0.25">
      <c r="C260" s="8"/>
      <c r="H260" s="11"/>
      <c r="K260" s="10"/>
      <c r="L260" s="39"/>
      <c r="M260" s="10"/>
      <c r="N260" s="11"/>
    </row>
    <row r="261" spans="3:14" x14ac:dyDescent="0.25">
      <c r="C261" s="8"/>
      <c r="H261" s="11"/>
      <c r="K261" s="10"/>
      <c r="L261" s="39"/>
      <c r="M261" s="10"/>
      <c r="N261" s="11"/>
    </row>
    <row r="262" spans="3:14" x14ac:dyDescent="0.25">
      <c r="C262" s="8"/>
      <c r="H262" s="11"/>
      <c r="K262" s="10"/>
      <c r="L262" s="39"/>
      <c r="M262" s="10"/>
      <c r="N262" s="11"/>
    </row>
    <row r="263" spans="3:14" x14ac:dyDescent="0.25">
      <c r="C263" s="8"/>
      <c r="H263" s="11"/>
      <c r="K263" s="10"/>
      <c r="L263" s="39"/>
      <c r="M263" s="10"/>
      <c r="N263" s="11"/>
    </row>
    <row r="264" spans="3:14" x14ac:dyDescent="0.25">
      <c r="C264" s="8"/>
      <c r="H264" s="11"/>
      <c r="K264" s="10"/>
      <c r="L264" s="39"/>
      <c r="M264" s="10"/>
      <c r="N264" s="11"/>
    </row>
    <row r="265" spans="3:14" x14ac:dyDescent="0.25">
      <c r="C265" s="8"/>
      <c r="H265" s="11"/>
      <c r="K265" s="10"/>
      <c r="L265" s="39"/>
      <c r="M265" s="10"/>
      <c r="N265" s="11"/>
    </row>
    <row r="266" spans="3:14" x14ac:dyDescent="0.25">
      <c r="C266" s="8"/>
      <c r="H266" s="11"/>
      <c r="K266" s="10"/>
      <c r="L266" s="39"/>
      <c r="M266" s="10"/>
      <c r="N266" s="11"/>
    </row>
    <row r="267" spans="3:14" x14ac:dyDescent="0.25">
      <c r="C267" s="8"/>
      <c r="H267" s="11"/>
      <c r="K267" s="10"/>
      <c r="L267" s="39"/>
      <c r="M267" s="10"/>
      <c r="N267" s="11"/>
    </row>
    <row r="268" spans="3:14" x14ac:dyDescent="0.25">
      <c r="C268" s="8"/>
      <c r="H268" s="11"/>
      <c r="K268" s="10"/>
      <c r="L268" s="39"/>
      <c r="M268" s="10"/>
      <c r="N268" s="11"/>
    </row>
    <row r="269" spans="3:14" x14ac:dyDescent="0.25">
      <c r="C269" s="8"/>
      <c r="H269" s="11"/>
      <c r="K269" s="10"/>
      <c r="L269" s="39"/>
      <c r="M269" s="10"/>
      <c r="N269" s="11"/>
    </row>
    <row r="270" spans="3:14" x14ac:dyDescent="0.25">
      <c r="C270" s="8"/>
      <c r="H270" s="11"/>
      <c r="K270" s="10"/>
      <c r="L270" s="39"/>
      <c r="M270" s="10"/>
      <c r="N270" s="11"/>
    </row>
    <row r="271" spans="3:14" x14ac:dyDescent="0.25">
      <c r="C271" s="8"/>
      <c r="H271" s="11"/>
      <c r="K271" s="10"/>
      <c r="L271" s="39"/>
      <c r="M271" s="10"/>
      <c r="N271" s="11"/>
    </row>
    <row r="272" spans="3:14" x14ac:dyDescent="0.25">
      <c r="C272" s="8"/>
      <c r="H272" s="11"/>
      <c r="K272" s="10"/>
      <c r="L272" s="39"/>
      <c r="M272" s="10"/>
      <c r="N272" s="11"/>
    </row>
    <row r="273" spans="3:14" x14ac:dyDescent="0.25">
      <c r="C273" s="8"/>
      <c r="H273" s="11"/>
      <c r="K273" s="10"/>
      <c r="L273" s="39"/>
      <c r="M273" s="10"/>
      <c r="N273" s="11"/>
    </row>
    <row r="274" spans="3:14" x14ac:dyDescent="0.25">
      <c r="C274" s="8"/>
      <c r="H274" s="11"/>
      <c r="K274" s="10"/>
      <c r="L274" s="39"/>
      <c r="M274" s="10"/>
      <c r="N274" s="11"/>
    </row>
    <row r="275" spans="3:14" x14ac:dyDescent="0.25">
      <c r="C275" s="8"/>
      <c r="H275" s="11"/>
      <c r="K275" s="10"/>
      <c r="L275" s="39"/>
      <c r="M275" s="10"/>
      <c r="N275" s="11"/>
    </row>
    <row r="276" spans="3:14" x14ac:dyDescent="0.25">
      <c r="C276" s="8"/>
      <c r="H276" s="11"/>
      <c r="K276" s="10"/>
      <c r="L276" s="39"/>
      <c r="M276" s="10"/>
      <c r="N276" s="11"/>
    </row>
    <row r="277" spans="3:14" x14ac:dyDescent="0.25">
      <c r="C277" s="8"/>
      <c r="H277" s="11"/>
      <c r="K277" s="10"/>
      <c r="L277" s="39"/>
      <c r="M277" s="10"/>
      <c r="N277" s="11"/>
    </row>
    <row r="278" spans="3:14" x14ac:dyDescent="0.25">
      <c r="C278" s="8"/>
      <c r="H278" s="11"/>
      <c r="K278" s="10"/>
      <c r="L278" s="39"/>
      <c r="M278" s="10"/>
      <c r="N278" s="11"/>
    </row>
    <row r="279" spans="3:14" x14ac:dyDescent="0.25">
      <c r="C279" s="8"/>
      <c r="H279" s="11"/>
      <c r="K279" s="10"/>
      <c r="L279" s="39"/>
      <c r="M279" s="10"/>
      <c r="N279" s="11"/>
    </row>
    <row r="280" spans="3:14" x14ac:dyDescent="0.25">
      <c r="C280" s="8"/>
      <c r="H280" s="11"/>
      <c r="K280" s="10"/>
      <c r="L280" s="39"/>
      <c r="M280" s="10"/>
      <c r="N280" s="11"/>
    </row>
    <row r="281" spans="3:14" x14ac:dyDescent="0.25">
      <c r="C281" s="8"/>
      <c r="H281" s="11"/>
      <c r="K281" s="10"/>
      <c r="L281" s="39"/>
      <c r="M281" s="10"/>
      <c r="N281" s="11"/>
    </row>
    <row r="282" spans="3:14" x14ac:dyDescent="0.25">
      <c r="C282" s="8"/>
      <c r="H282" s="11"/>
      <c r="K282" s="10"/>
      <c r="L282" s="39"/>
      <c r="M282" s="10"/>
      <c r="N282" s="11"/>
    </row>
    <row r="283" spans="3:14" x14ac:dyDescent="0.25">
      <c r="C283" s="8"/>
      <c r="H283" s="11"/>
      <c r="K283" s="10"/>
      <c r="L283" s="39"/>
      <c r="M283" s="10"/>
      <c r="N283" s="11"/>
    </row>
    <row r="284" spans="3:14" x14ac:dyDescent="0.25">
      <c r="C284" s="8"/>
      <c r="H284" s="11"/>
      <c r="K284" s="10"/>
      <c r="L284" s="39"/>
      <c r="M284" s="10"/>
      <c r="N284" s="11"/>
    </row>
    <row r="285" spans="3:14" x14ac:dyDescent="0.25">
      <c r="C285" s="8"/>
      <c r="H285" s="11"/>
      <c r="K285" s="10"/>
      <c r="L285" s="39"/>
      <c r="M285" s="10"/>
      <c r="N285" s="11"/>
    </row>
    <row r="286" spans="3:14" x14ac:dyDescent="0.25">
      <c r="C286" s="8"/>
      <c r="H286" s="11"/>
      <c r="K286" s="10"/>
      <c r="L286" s="39"/>
      <c r="M286" s="10"/>
      <c r="N286" s="11"/>
    </row>
    <row r="287" spans="3:14" x14ac:dyDescent="0.25">
      <c r="C287" s="8"/>
      <c r="H287" s="11"/>
      <c r="K287" s="10"/>
      <c r="L287" s="39"/>
      <c r="M287" s="10"/>
      <c r="N287" s="11"/>
    </row>
    <row r="288" spans="3:14" x14ac:dyDescent="0.25">
      <c r="C288" s="8"/>
      <c r="H288" s="11"/>
      <c r="K288" s="10"/>
      <c r="L288" s="39"/>
      <c r="M288" s="10"/>
      <c r="N288" s="11"/>
    </row>
    <row r="289" spans="3:14" x14ac:dyDescent="0.25">
      <c r="C289" s="8"/>
      <c r="H289" s="11"/>
      <c r="K289" s="10"/>
      <c r="L289" s="39"/>
      <c r="M289" s="10"/>
      <c r="N289" s="11"/>
    </row>
    <row r="290" spans="3:14" x14ac:dyDescent="0.25">
      <c r="C290" s="8"/>
      <c r="H290" s="11"/>
      <c r="K290" s="10"/>
      <c r="L290" s="39"/>
      <c r="M290" s="10"/>
      <c r="N290" s="11"/>
    </row>
    <row r="291" spans="3:14" x14ac:dyDescent="0.25">
      <c r="C291" s="8"/>
      <c r="H291" s="11"/>
      <c r="K291" s="10"/>
      <c r="L291" s="39"/>
      <c r="M291" s="10"/>
      <c r="N291" s="11"/>
    </row>
    <row r="292" spans="3:14" x14ac:dyDescent="0.25">
      <c r="C292" s="8"/>
      <c r="H292" s="11"/>
      <c r="K292" s="10"/>
      <c r="L292" s="39"/>
      <c r="M292" s="10"/>
      <c r="N292" s="11"/>
    </row>
    <row r="293" spans="3:14" x14ac:dyDescent="0.25">
      <c r="C293" s="8"/>
      <c r="H293" s="11"/>
      <c r="K293" s="10"/>
      <c r="L293" s="39"/>
      <c r="M293" s="10"/>
      <c r="N293" s="11"/>
    </row>
    <row r="294" spans="3:14" x14ac:dyDescent="0.25">
      <c r="C294" s="8"/>
      <c r="H294" s="11"/>
      <c r="K294" s="10"/>
      <c r="L294" s="39"/>
      <c r="M294" s="10"/>
      <c r="N294" s="11"/>
    </row>
    <row r="295" spans="3:14" x14ac:dyDescent="0.25">
      <c r="C295" s="8"/>
      <c r="H295" s="11"/>
      <c r="K295" s="10"/>
      <c r="L295" s="39"/>
      <c r="M295" s="10"/>
      <c r="N295" s="11"/>
    </row>
    <row r="296" spans="3:14" x14ac:dyDescent="0.25">
      <c r="C296" s="8"/>
      <c r="H296" s="11"/>
      <c r="K296" s="10"/>
      <c r="L296" s="39"/>
      <c r="M296" s="10"/>
      <c r="N296" s="11"/>
    </row>
    <row r="297" spans="3:14" x14ac:dyDescent="0.25">
      <c r="C297" s="8"/>
      <c r="H297" s="11"/>
      <c r="K297" s="10"/>
      <c r="L297" s="39"/>
      <c r="M297" s="10"/>
      <c r="N297" s="11"/>
    </row>
    <row r="298" spans="3:14" x14ac:dyDescent="0.25">
      <c r="C298" s="8"/>
      <c r="H298" s="11"/>
      <c r="K298" s="10"/>
      <c r="L298" s="39"/>
      <c r="M298" s="10"/>
      <c r="N298" s="11"/>
    </row>
    <row r="299" spans="3:14" x14ac:dyDescent="0.25">
      <c r="C299" s="8"/>
      <c r="H299" s="11"/>
      <c r="K299" s="10"/>
      <c r="L299" s="39"/>
      <c r="M299" s="10"/>
      <c r="N299" s="11"/>
    </row>
    <row r="300" spans="3:14" x14ac:dyDescent="0.25">
      <c r="C300" s="8"/>
      <c r="H300" s="11"/>
      <c r="K300" s="10"/>
      <c r="L300" s="39"/>
      <c r="M300" s="10"/>
      <c r="N300" s="11"/>
    </row>
    <row r="301" spans="3:14" x14ac:dyDescent="0.25">
      <c r="C301" s="8"/>
      <c r="H301" s="11"/>
      <c r="K301" s="10"/>
      <c r="L301" s="39"/>
      <c r="M301" s="10"/>
      <c r="N301" s="11"/>
    </row>
    <row r="302" spans="3:14" x14ac:dyDescent="0.25">
      <c r="C302" s="8"/>
      <c r="H302" s="11"/>
      <c r="K302" s="10"/>
      <c r="L302" s="39"/>
      <c r="M302" s="10"/>
      <c r="N302" s="11"/>
    </row>
    <row r="303" spans="3:14" x14ac:dyDescent="0.25">
      <c r="C303" s="8"/>
      <c r="H303" s="11"/>
      <c r="K303" s="10"/>
      <c r="L303" s="39"/>
      <c r="M303" s="10"/>
      <c r="N303" s="11"/>
    </row>
    <row r="304" spans="3:14" x14ac:dyDescent="0.25">
      <c r="C304" s="8"/>
      <c r="H304" s="11"/>
      <c r="K304" s="10"/>
      <c r="L304" s="39"/>
      <c r="M304" s="10"/>
      <c r="N304" s="11"/>
    </row>
    <row r="305" spans="3:14" x14ac:dyDescent="0.25">
      <c r="C305" s="8"/>
      <c r="H305" s="11"/>
      <c r="K305" s="10"/>
      <c r="L305" s="39"/>
      <c r="M305" s="10"/>
      <c r="N305" s="11"/>
    </row>
    <row r="306" spans="3:14" x14ac:dyDescent="0.25">
      <c r="C306" s="8"/>
      <c r="H306" s="11"/>
      <c r="K306" s="10"/>
      <c r="L306" s="39"/>
      <c r="M306" s="10"/>
      <c r="N306" s="11"/>
    </row>
    <row r="307" spans="3:14" x14ac:dyDescent="0.25">
      <c r="C307" s="8"/>
      <c r="H307" s="11"/>
      <c r="K307" s="10"/>
      <c r="L307" s="39"/>
      <c r="M307" s="10"/>
      <c r="N307" s="11"/>
    </row>
  </sheetData>
  <autoFilter ref="A1:N250" xr:uid="{93A712B6-A783-491D-ACC1-542F11FB2CF1}"/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BBA3-3392-488C-9EF3-DA7429652078}">
  <dimension ref="A1:B7"/>
  <sheetViews>
    <sheetView workbookViewId="0">
      <selection activeCell="B4" sqref="B4"/>
    </sheetView>
  </sheetViews>
  <sheetFormatPr baseColWidth="10" defaultRowHeight="15" x14ac:dyDescent="0.25"/>
  <cols>
    <col min="1" max="1" width="42.28515625" customWidth="1"/>
    <col min="2" max="2" width="52.7109375" customWidth="1"/>
  </cols>
  <sheetData>
    <row r="1" spans="1:2" ht="31.5" x14ac:dyDescent="0.25">
      <c r="A1" s="18" t="s">
        <v>416</v>
      </c>
      <c r="B1" s="19">
        <v>46112</v>
      </c>
    </row>
    <row r="2" spans="1:2" ht="31.5" x14ac:dyDescent="0.25">
      <c r="A2" s="18" t="s">
        <v>417</v>
      </c>
      <c r="B2" s="20" t="s">
        <v>418</v>
      </c>
    </row>
    <row r="3" spans="1:2" ht="31.5" x14ac:dyDescent="0.25">
      <c r="A3" s="18" t="s">
        <v>419</v>
      </c>
      <c r="B3" s="21" t="s">
        <v>420</v>
      </c>
    </row>
    <row r="4" spans="1:2" ht="31.5" x14ac:dyDescent="0.25">
      <c r="A4" s="18" t="s">
        <v>421</v>
      </c>
      <c r="B4" s="21" t="s">
        <v>422</v>
      </c>
    </row>
    <row r="5" spans="1:2" ht="47.25" x14ac:dyDescent="0.25">
      <c r="A5" s="18" t="s">
        <v>423</v>
      </c>
      <c r="B5" s="22" t="s">
        <v>424</v>
      </c>
    </row>
    <row r="6" spans="1:2" ht="47.25" x14ac:dyDescent="0.25">
      <c r="A6" s="18" t="s">
        <v>425</v>
      </c>
      <c r="B6" s="23" t="s">
        <v>426</v>
      </c>
    </row>
    <row r="7" spans="1:2" ht="15.75" x14ac:dyDescent="0.25">
      <c r="A7" s="24" t="s">
        <v>427</v>
      </c>
      <c r="B7" s="23" t="s">
        <v>428</v>
      </c>
    </row>
  </sheetData>
  <hyperlinks>
    <hyperlink ref="B5" r:id="rId1" xr:uid="{A68C2291-6154-4AFC-ADE8-B92F6173883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A2A-FE2B-4FFA-AE54-8A6D3674A804}">
  <dimension ref="A1:B16"/>
  <sheetViews>
    <sheetView workbookViewId="0">
      <selection activeCell="C16" sqref="C16"/>
    </sheetView>
  </sheetViews>
  <sheetFormatPr baseColWidth="10" defaultRowHeight="15" x14ac:dyDescent="0.25"/>
  <cols>
    <col min="1" max="1" width="35.5703125" customWidth="1"/>
    <col min="2" max="2" width="48.28515625" customWidth="1"/>
  </cols>
  <sheetData>
    <row r="1" spans="1:2" ht="15.75" x14ac:dyDescent="0.25">
      <c r="A1" s="25" t="s">
        <v>429</v>
      </c>
      <c r="B1" s="26" t="s">
        <v>430</v>
      </c>
    </row>
    <row r="2" spans="1:2" ht="31.5" x14ac:dyDescent="0.25">
      <c r="A2" s="31" t="s">
        <v>431</v>
      </c>
      <c r="B2" s="26" t="s">
        <v>432</v>
      </c>
    </row>
    <row r="3" spans="1:2" ht="15.75" x14ac:dyDescent="0.25">
      <c r="A3" s="32" t="s">
        <v>433</v>
      </c>
      <c r="B3" s="27" t="s">
        <v>434</v>
      </c>
    </row>
    <row r="4" spans="1:2" ht="31.5" x14ac:dyDescent="0.25">
      <c r="A4" s="31" t="s">
        <v>0</v>
      </c>
      <c r="B4" s="26" t="s">
        <v>435</v>
      </c>
    </row>
    <row r="5" spans="1:2" ht="31.5" x14ac:dyDescent="0.25">
      <c r="A5" s="31" t="s">
        <v>1</v>
      </c>
      <c r="B5" s="26" t="s">
        <v>436</v>
      </c>
    </row>
    <row r="6" spans="1:2" ht="31.5" x14ac:dyDescent="0.25">
      <c r="A6" s="31" t="s">
        <v>2</v>
      </c>
      <c r="B6" s="26" t="s">
        <v>437</v>
      </c>
    </row>
    <row r="7" spans="1:2" ht="47.25" x14ac:dyDescent="0.25">
      <c r="A7" s="31" t="s">
        <v>3</v>
      </c>
      <c r="B7" s="26" t="s">
        <v>438</v>
      </c>
    </row>
    <row r="8" spans="1:2" ht="31.5" x14ac:dyDescent="0.25">
      <c r="A8" s="25" t="s">
        <v>4</v>
      </c>
      <c r="B8" s="26" t="s">
        <v>439</v>
      </c>
    </row>
    <row r="9" spans="1:2" ht="31.5" x14ac:dyDescent="0.25">
      <c r="A9" s="31" t="s">
        <v>5</v>
      </c>
      <c r="B9" s="26" t="s">
        <v>440</v>
      </c>
    </row>
    <row r="10" spans="1:2" ht="31.5" x14ac:dyDescent="0.25">
      <c r="A10" s="31" t="s">
        <v>6</v>
      </c>
      <c r="B10" s="26" t="s">
        <v>441</v>
      </c>
    </row>
    <row r="11" spans="1:2" ht="63" x14ac:dyDescent="0.25">
      <c r="A11" s="33" t="s">
        <v>7</v>
      </c>
      <c r="B11" s="28" t="s">
        <v>442</v>
      </c>
    </row>
    <row r="12" spans="1:2" ht="47.25" x14ac:dyDescent="0.25">
      <c r="A12" s="33" t="s">
        <v>8</v>
      </c>
      <c r="B12" s="28" t="s">
        <v>443</v>
      </c>
    </row>
    <row r="13" spans="1:2" ht="47.25" x14ac:dyDescent="0.25">
      <c r="A13" s="33" t="s">
        <v>9</v>
      </c>
      <c r="B13" s="28" t="s">
        <v>444</v>
      </c>
    </row>
    <row r="14" spans="1:2" ht="63" x14ac:dyDescent="0.25">
      <c r="A14" s="33" t="s">
        <v>10</v>
      </c>
      <c r="B14" s="28" t="s">
        <v>445</v>
      </c>
    </row>
    <row r="15" spans="1:2" ht="47.25" x14ac:dyDescent="0.25">
      <c r="A15" s="33" t="s">
        <v>11</v>
      </c>
      <c r="B15" s="28" t="s">
        <v>446</v>
      </c>
    </row>
    <row r="16" spans="1:2" ht="15.75" x14ac:dyDescent="0.25">
      <c r="A16" s="29"/>
      <c r="B1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SEG-SALUD</dc:creator>
  <cp:lastModifiedBy>ADMIN</cp:lastModifiedBy>
  <cp:lastPrinted>2026-02-26T14:59:17Z</cp:lastPrinted>
  <dcterms:created xsi:type="dcterms:W3CDTF">2026-02-03T15:45:59Z</dcterms:created>
  <dcterms:modified xsi:type="dcterms:W3CDTF">2026-04-06T17:20:51Z</dcterms:modified>
</cp:coreProperties>
</file>